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uidenClaus_Lode\Google Drive\6 - LIJSTEN\- VOORRAAD\_Voorraadlijsten 2024\"/>
    </mc:Choice>
  </mc:AlternateContent>
  <bookViews>
    <workbookView xWindow="0" yWindow="0" windowWidth="23070" windowHeight="10320"/>
  </bookViews>
  <sheets>
    <sheet name="Orderbon_Klantenfiche" sheetId="1" r:id="rId1"/>
    <sheet name="Barcodes_FE_GROOT" sheetId="2" state="hidden" r:id="rId2"/>
    <sheet name="Barcodes_FE_OUD" sheetId="3" state="hidden" r:id="rId3"/>
    <sheet name="Voorraad_GANGBAAR" sheetId="4" r:id="rId4"/>
    <sheet name="PP" sheetId="10" r:id="rId5"/>
    <sheet name="Berekeningen" sheetId="6" state="hidden" r:id="rId6"/>
    <sheet name="Dropdown_update" sheetId="7" state="hidden" r:id="rId7"/>
    <sheet name="Dropdown_Lists" sheetId="8" state="hidden" r:id="rId8"/>
  </sheets>
  <externalReferences>
    <externalReference r:id="rId9"/>
  </externalReferences>
  <definedNames>
    <definedName name="_xlnm._FilterDatabase" localSheetId="4" hidden="1">PP!$A$1:$C$1</definedName>
    <definedName name="_xlnm._FilterDatabase" localSheetId="3" hidden="1">Voorraad_GANGBAAR!$A$10:$R$329</definedName>
    <definedName name="Blokpalet">[1]Dropdown_Lists!$G$2:$G$4</definedName>
    <definedName name="Deense">[1]Dropdown_Lists!$E$2:$E$5</definedName>
    <definedName name="Distributie">[1]Dropdown_Lists!$A$2:$A$3</definedName>
    <definedName name="Foto">[1]Dropdown_Lists!$R$2:$R$4</definedName>
    <definedName name="Tijdstip">[1]Dropdown_Lists!$C$2:$C$3</definedName>
    <definedName name="Verloren">[1]Dropdown_Lists!$I$2:$I$5</definedName>
    <definedName name="Waarborg">[1]Dropdown_Lists!$M$2:$M$6</definedName>
  </definedNames>
  <calcPr calcId="152511"/>
  <pivotCaches>
    <pivotCache cacheId="0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4" i="10" l="1"/>
  <c r="B314" i="10"/>
  <c r="C314" i="10"/>
  <c r="A315" i="10"/>
  <c r="B315" i="10"/>
  <c r="C315" i="10"/>
  <c r="A316" i="10"/>
  <c r="B316" i="10"/>
  <c r="C316" i="10"/>
  <c r="A317" i="10"/>
  <c r="B317" i="10"/>
  <c r="C317" i="10"/>
  <c r="A318" i="10"/>
  <c r="B318" i="10"/>
  <c r="C318" i="10"/>
  <c r="A319" i="10"/>
  <c r="B319" i="10"/>
  <c r="C319" i="10"/>
  <c r="A320" i="10"/>
  <c r="B320" i="10"/>
  <c r="C320" i="10"/>
  <c r="A304" i="10"/>
  <c r="B304" i="10"/>
  <c r="C304" i="10"/>
  <c r="A305" i="10"/>
  <c r="B305" i="10"/>
  <c r="C305" i="10"/>
  <c r="A306" i="10"/>
  <c r="B306" i="10"/>
  <c r="C306" i="10"/>
  <c r="A307" i="10"/>
  <c r="B307" i="10"/>
  <c r="C307" i="10"/>
  <c r="A308" i="10"/>
  <c r="B308" i="10"/>
  <c r="C308" i="10"/>
  <c r="A309" i="10"/>
  <c r="B309" i="10"/>
  <c r="C309" i="10"/>
  <c r="A310" i="10"/>
  <c r="B310" i="10"/>
  <c r="C310" i="10"/>
  <c r="A311" i="10"/>
  <c r="B311" i="10"/>
  <c r="C311" i="10"/>
  <c r="A312" i="10"/>
  <c r="B312" i="10"/>
  <c r="C312" i="10"/>
  <c r="A313" i="10"/>
  <c r="B313" i="10"/>
  <c r="C313" i="10"/>
  <c r="A174" i="10"/>
  <c r="B174" i="10"/>
  <c r="C174" i="10"/>
  <c r="A175" i="10"/>
  <c r="B175" i="10"/>
  <c r="C175" i="10"/>
  <c r="A176" i="10"/>
  <c r="B176" i="10"/>
  <c r="C176" i="10"/>
  <c r="A177" i="10"/>
  <c r="B177" i="10"/>
  <c r="C177" i="10"/>
  <c r="A178" i="10"/>
  <c r="B178" i="10"/>
  <c r="C178" i="10"/>
  <c r="A179" i="10"/>
  <c r="B179" i="10"/>
  <c r="C179" i="10"/>
  <c r="A180" i="10"/>
  <c r="B180" i="10"/>
  <c r="C180" i="10"/>
  <c r="A181" i="10"/>
  <c r="B181" i="10"/>
  <c r="C181" i="10"/>
  <c r="A182" i="10"/>
  <c r="B182" i="10"/>
  <c r="C182" i="10"/>
  <c r="A183" i="10"/>
  <c r="B183" i="10"/>
  <c r="C183" i="10"/>
  <c r="A184" i="10"/>
  <c r="B184" i="10"/>
  <c r="C184" i="10"/>
  <c r="A185" i="10"/>
  <c r="B185" i="10"/>
  <c r="C185" i="10"/>
  <c r="A186" i="10"/>
  <c r="B186" i="10"/>
  <c r="C186" i="10"/>
  <c r="A187" i="10"/>
  <c r="B187" i="10"/>
  <c r="C187" i="10"/>
  <c r="A188" i="10"/>
  <c r="B188" i="10"/>
  <c r="C188" i="10"/>
  <c r="A189" i="10"/>
  <c r="B189" i="10"/>
  <c r="C189" i="10"/>
  <c r="A190" i="10"/>
  <c r="B190" i="10"/>
  <c r="C190" i="10"/>
  <c r="A191" i="10"/>
  <c r="B191" i="10"/>
  <c r="C191" i="10"/>
  <c r="A192" i="10"/>
  <c r="B192" i="10"/>
  <c r="C192" i="10"/>
  <c r="A193" i="10"/>
  <c r="B193" i="10"/>
  <c r="C193" i="10"/>
  <c r="A194" i="10"/>
  <c r="B194" i="10"/>
  <c r="C194" i="10"/>
  <c r="A195" i="10"/>
  <c r="B195" i="10"/>
  <c r="C195" i="10"/>
  <c r="A196" i="10"/>
  <c r="B196" i="10"/>
  <c r="C196" i="10"/>
  <c r="A197" i="10"/>
  <c r="B197" i="10"/>
  <c r="C197" i="10"/>
  <c r="A198" i="10"/>
  <c r="B198" i="10"/>
  <c r="C198" i="10"/>
  <c r="A199" i="10"/>
  <c r="B199" i="10"/>
  <c r="C199" i="10"/>
  <c r="A200" i="10"/>
  <c r="B200" i="10"/>
  <c r="C200" i="10"/>
  <c r="A201" i="10"/>
  <c r="B201" i="10"/>
  <c r="C201" i="10"/>
  <c r="A202" i="10"/>
  <c r="B202" i="10"/>
  <c r="C202" i="10"/>
  <c r="A203" i="10"/>
  <c r="B203" i="10"/>
  <c r="C203" i="10"/>
  <c r="A204" i="10"/>
  <c r="B204" i="10"/>
  <c r="C204" i="10"/>
  <c r="A205" i="10"/>
  <c r="B205" i="10"/>
  <c r="C205" i="10"/>
  <c r="A206" i="10"/>
  <c r="B206" i="10"/>
  <c r="C206" i="10"/>
  <c r="A207" i="10"/>
  <c r="B207" i="10"/>
  <c r="C207" i="10"/>
  <c r="A208" i="10"/>
  <c r="B208" i="10"/>
  <c r="C208" i="10"/>
  <c r="A209" i="10"/>
  <c r="B209" i="10"/>
  <c r="C209" i="10"/>
  <c r="A210" i="10"/>
  <c r="B210" i="10"/>
  <c r="C210" i="10"/>
  <c r="A211" i="10"/>
  <c r="B211" i="10"/>
  <c r="C211" i="10"/>
  <c r="A212" i="10"/>
  <c r="B212" i="10"/>
  <c r="C212" i="10"/>
  <c r="A213" i="10"/>
  <c r="B213" i="10"/>
  <c r="C213" i="10"/>
  <c r="A214" i="10"/>
  <c r="B214" i="10"/>
  <c r="C214" i="10"/>
  <c r="A215" i="10"/>
  <c r="B215" i="10"/>
  <c r="C215" i="10"/>
  <c r="A216" i="10"/>
  <c r="B216" i="10"/>
  <c r="C216" i="10"/>
  <c r="A217" i="10"/>
  <c r="B217" i="10"/>
  <c r="C217" i="10"/>
  <c r="A218" i="10"/>
  <c r="B218" i="10"/>
  <c r="C218" i="10"/>
  <c r="A219" i="10"/>
  <c r="B219" i="10"/>
  <c r="C219" i="10"/>
  <c r="A220" i="10"/>
  <c r="B220" i="10"/>
  <c r="C220" i="10"/>
  <c r="A221" i="10"/>
  <c r="B221" i="10"/>
  <c r="C221" i="10"/>
  <c r="A222" i="10"/>
  <c r="B222" i="10"/>
  <c r="C222" i="10"/>
  <c r="A223" i="10"/>
  <c r="B223" i="10"/>
  <c r="C223" i="10"/>
  <c r="A224" i="10"/>
  <c r="B224" i="10"/>
  <c r="C224" i="10"/>
  <c r="A225" i="10"/>
  <c r="B225" i="10"/>
  <c r="C225" i="10"/>
  <c r="A226" i="10"/>
  <c r="B226" i="10"/>
  <c r="C226" i="10"/>
  <c r="A227" i="10"/>
  <c r="B227" i="10"/>
  <c r="C227" i="10"/>
  <c r="A228" i="10"/>
  <c r="B228" i="10"/>
  <c r="C228" i="10"/>
  <c r="A229" i="10"/>
  <c r="B229" i="10"/>
  <c r="C229" i="10"/>
  <c r="A230" i="10"/>
  <c r="B230" i="10"/>
  <c r="C230" i="10"/>
  <c r="A231" i="10"/>
  <c r="B231" i="10"/>
  <c r="C231" i="10"/>
  <c r="A232" i="10"/>
  <c r="B232" i="10"/>
  <c r="C232" i="10"/>
  <c r="A233" i="10"/>
  <c r="B233" i="10"/>
  <c r="C233" i="10"/>
  <c r="A234" i="10"/>
  <c r="B234" i="10"/>
  <c r="C234" i="10"/>
  <c r="A235" i="10"/>
  <c r="B235" i="10"/>
  <c r="C235" i="10"/>
  <c r="A236" i="10"/>
  <c r="B236" i="10"/>
  <c r="C236" i="10"/>
  <c r="A237" i="10"/>
  <c r="B237" i="10"/>
  <c r="C237" i="10"/>
  <c r="A238" i="10"/>
  <c r="B238" i="10"/>
  <c r="C238" i="10"/>
  <c r="A239" i="10"/>
  <c r="B239" i="10"/>
  <c r="C239" i="10"/>
  <c r="A240" i="10"/>
  <c r="B240" i="10"/>
  <c r="C240" i="10"/>
  <c r="A241" i="10"/>
  <c r="B241" i="10"/>
  <c r="C241" i="10"/>
  <c r="A242" i="10"/>
  <c r="B242" i="10"/>
  <c r="C242" i="10"/>
  <c r="A243" i="10"/>
  <c r="B243" i="10"/>
  <c r="C243" i="10"/>
  <c r="A244" i="10"/>
  <c r="B244" i="10"/>
  <c r="C244" i="10"/>
  <c r="A245" i="10"/>
  <c r="B245" i="10"/>
  <c r="C245" i="10"/>
  <c r="A246" i="10"/>
  <c r="B246" i="10"/>
  <c r="C246" i="10"/>
  <c r="A247" i="10"/>
  <c r="B247" i="10"/>
  <c r="C247" i="10"/>
  <c r="A248" i="10"/>
  <c r="B248" i="10"/>
  <c r="C248" i="10"/>
  <c r="A249" i="10"/>
  <c r="B249" i="10"/>
  <c r="C249" i="10"/>
  <c r="A250" i="10"/>
  <c r="B250" i="10"/>
  <c r="C250" i="10"/>
  <c r="A251" i="10"/>
  <c r="B251" i="10"/>
  <c r="C251" i="10"/>
  <c r="A252" i="10"/>
  <c r="B252" i="10"/>
  <c r="C252" i="10"/>
  <c r="A253" i="10"/>
  <c r="B253" i="10"/>
  <c r="C253" i="10"/>
  <c r="A254" i="10"/>
  <c r="B254" i="10"/>
  <c r="C254" i="10"/>
  <c r="A255" i="10"/>
  <c r="B255" i="10"/>
  <c r="C255" i="10"/>
  <c r="A256" i="10"/>
  <c r="B256" i="10"/>
  <c r="C256" i="10"/>
  <c r="A257" i="10"/>
  <c r="B257" i="10"/>
  <c r="C257" i="10"/>
  <c r="A258" i="10"/>
  <c r="B258" i="10"/>
  <c r="C258" i="10"/>
  <c r="A259" i="10"/>
  <c r="B259" i="10"/>
  <c r="C259" i="10"/>
  <c r="A260" i="10"/>
  <c r="B260" i="10"/>
  <c r="C260" i="10"/>
  <c r="A261" i="10"/>
  <c r="B261" i="10"/>
  <c r="C261" i="10"/>
  <c r="A262" i="10"/>
  <c r="B262" i="10"/>
  <c r="C262" i="10"/>
  <c r="A263" i="10"/>
  <c r="B263" i="10"/>
  <c r="C263" i="10"/>
  <c r="A264" i="10"/>
  <c r="B264" i="10"/>
  <c r="C264" i="10"/>
  <c r="A265" i="10"/>
  <c r="B265" i="10"/>
  <c r="C265" i="10"/>
  <c r="A266" i="10"/>
  <c r="B266" i="10"/>
  <c r="C266" i="10"/>
  <c r="A267" i="10"/>
  <c r="B267" i="10"/>
  <c r="C267" i="10"/>
  <c r="A268" i="10"/>
  <c r="B268" i="10"/>
  <c r="C268" i="10"/>
  <c r="A269" i="10"/>
  <c r="B269" i="10"/>
  <c r="C269" i="10"/>
  <c r="A270" i="10"/>
  <c r="B270" i="10"/>
  <c r="C270" i="10"/>
  <c r="A271" i="10"/>
  <c r="B271" i="10"/>
  <c r="C271" i="10"/>
  <c r="A272" i="10"/>
  <c r="B272" i="10"/>
  <c r="C272" i="10"/>
  <c r="A273" i="10"/>
  <c r="B273" i="10"/>
  <c r="C273" i="10"/>
  <c r="A274" i="10"/>
  <c r="B274" i="10"/>
  <c r="C274" i="10"/>
  <c r="A275" i="10"/>
  <c r="B275" i="10"/>
  <c r="C275" i="10"/>
  <c r="A276" i="10"/>
  <c r="B276" i="10"/>
  <c r="C276" i="10"/>
  <c r="A277" i="10"/>
  <c r="B277" i="10"/>
  <c r="C277" i="10"/>
  <c r="A278" i="10"/>
  <c r="B278" i="10"/>
  <c r="C278" i="10"/>
  <c r="A279" i="10"/>
  <c r="B279" i="10"/>
  <c r="C279" i="10"/>
  <c r="A280" i="10"/>
  <c r="B280" i="10"/>
  <c r="C280" i="10"/>
  <c r="A281" i="10"/>
  <c r="B281" i="10"/>
  <c r="C281" i="10"/>
  <c r="A282" i="10"/>
  <c r="B282" i="10"/>
  <c r="C282" i="10"/>
  <c r="A283" i="10"/>
  <c r="B283" i="10"/>
  <c r="C283" i="10"/>
  <c r="A284" i="10"/>
  <c r="B284" i="10"/>
  <c r="C284" i="10"/>
  <c r="A285" i="10"/>
  <c r="B285" i="10"/>
  <c r="C285" i="10"/>
  <c r="A286" i="10"/>
  <c r="B286" i="10"/>
  <c r="C286" i="10"/>
  <c r="A287" i="10"/>
  <c r="B287" i="10"/>
  <c r="C287" i="10"/>
  <c r="A288" i="10"/>
  <c r="B288" i="10"/>
  <c r="C288" i="10"/>
  <c r="A289" i="10"/>
  <c r="B289" i="10"/>
  <c r="C289" i="10"/>
  <c r="A290" i="10"/>
  <c r="B290" i="10"/>
  <c r="C290" i="10"/>
  <c r="A291" i="10"/>
  <c r="B291" i="10"/>
  <c r="C291" i="10"/>
  <c r="A292" i="10"/>
  <c r="B292" i="10"/>
  <c r="C292" i="10"/>
  <c r="A293" i="10"/>
  <c r="B293" i="10"/>
  <c r="C293" i="10"/>
  <c r="A294" i="10"/>
  <c r="B294" i="10"/>
  <c r="C294" i="10"/>
  <c r="A295" i="10"/>
  <c r="B295" i="10"/>
  <c r="C295" i="10"/>
  <c r="A296" i="10"/>
  <c r="B296" i="10"/>
  <c r="C296" i="10"/>
  <c r="A297" i="10"/>
  <c r="B297" i="10"/>
  <c r="C297" i="10"/>
  <c r="A298" i="10"/>
  <c r="B298" i="10"/>
  <c r="C298" i="10"/>
  <c r="A299" i="10"/>
  <c r="B299" i="10"/>
  <c r="C299" i="10"/>
  <c r="A300" i="10"/>
  <c r="B300" i="10"/>
  <c r="C300" i="10"/>
  <c r="A301" i="10"/>
  <c r="B301" i="10"/>
  <c r="C301" i="10"/>
  <c r="A302" i="10"/>
  <c r="B302" i="10"/>
  <c r="C302" i="10"/>
  <c r="A303" i="10"/>
  <c r="B303" i="10"/>
  <c r="C303" i="10"/>
  <c r="A4" i="10"/>
  <c r="B4" i="10"/>
  <c r="C4" i="10"/>
  <c r="A5" i="10"/>
  <c r="B5" i="10"/>
  <c r="C5" i="10"/>
  <c r="A6" i="10"/>
  <c r="B6" i="10"/>
  <c r="C6" i="10"/>
  <c r="A7" i="10"/>
  <c r="B7" i="10"/>
  <c r="C7" i="10"/>
  <c r="A8" i="10"/>
  <c r="B8" i="10"/>
  <c r="C8" i="10"/>
  <c r="A9" i="10"/>
  <c r="B9" i="10"/>
  <c r="C9" i="10"/>
  <c r="A10" i="10"/>
  <c r="B10" i="10"/>
  <c r="C10" i="10"/>
  <c r="A11" i="10"/>
  <c r="B11" i="10"/>
  <c r="C11" i="10"/>
  <c r="A12" i="10"/>
  <c r="B12" i="10"/>
  <c r="C12" i="10"/>
  <c r="A13" i="10"/>
  <c r="B13" i="10"/>
  <c r="C13" i="10"/>
  <c r="A14" i="10"/>
  <c r="B14" i="10"/>
  <c r="C14" i="10"/>
  <c r="A15" i="10"/>
  <c r="B15" i="10"/>
  <c r="C15" i="10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A35" i="10"/>
  <c r="B35" i="10"/>
  <c r="C35" i="10"/>
  <c r="A36" i="10"/>
  <c r="B36" i="10"/>
  <c r="C36" i="10"/>
  <c r="A37" i="10"/>
  <c r="B37" i="10"/>
  <c r="C37" i="10"/>
  <c r="A38" i="10"/>
  <c r="B38" i="10"/>
  <c r="C38" i="10"/>
  <c r="A39" i="10"/>
  <c r="B39" i="10"/>
  <c r="C39" i="10"/>
  <c r="A40" i="10"/>
  <c r="B40" i="10"/>
  <c r="C40" i="10"/>
  <c r="A41" i="10"/>
  <c r="B41" i="10"/>
  <c r="C41" i="10"/>
  <c r="A42" i="10"/>
  <c r="B42" i="10"/>
  <c r="C42" i="10"/>
  <c r="A43" i="10"/>
  <c r="B43" i="10"/>
  <c r="C43" i="10"/>
  <c r="A44" i="10"/>
  <c r="B44" i="10"/>
  <c r="C44" i="10"/>
  <c r="A45" i="10"/>
  <c r="B45" i="10"/>
  <c r="C45" i="10"/>
  <c r="A46" i="10"/>
  <c r="B46" i="10"/>
  <c r="C46" i="10"/>
  <c r="A47" i="10"/>
  <c r="B47" i="10"/>
  <c r="C47" i="10"/>
  <c r="A48" i="10"/>
  <c r="B48" i="10"/>
  <c r="C48" i="10"/>
  <c r="A49" i="10"/>
  <c r="B49" i="10"/>
  <c r="C49" i="10"/>
  <c r="A50" i="10"/>
  <c r="B50" i="10"/>
  <c r="C50" i="10"/>
  <c r="A51" i="10"/>
  <c r="B51" i="10"/>
  <c r="C51" i="10"/>
  <c r="A52" i="10"/>
  <c r="B52" i="10"/>
  <c r="C52" i="10"/>
  <c r="A53" i="10"/>
  <c r="B53" i="10"/>
  <c r="C53" i="10"/>
  <c r="A54" i="10"/>
  <c r="B54" i="10"/>
  <c r="C54" i="10"/>
  <c r="A55" i="10"/>
  <c r="B55" i="10"/>
  <c r="C55" i="10"/>
  <c r="A56" i="10"/>
  <c r="B56" i="10"/>
  <c r="C56" i="10"/>
  <c r="A57" i="10"/>
  <c r="B57" i="10"/>
  <c r="C57" i="10"/>
  <c r="A58" i="10"/>
  <c r="B58" i="10"/>
  <c r="C58" i="10"/>
  <c r="A59" i="10"/>
  <c r="B59" i="10"/>
  <c r="C59" i="10"/>
  <c r="A60" i="10"/>
  <c r="B60" i="10"/>
  <c r="C60" i="10"/>
  <c r="A61" i="10"/>
  <c r="B61" i="10"/>
  <c r="C61" i="10"/>
  <c r="A62" i="10"/>
  <c r="B62" i="10"/>
  <c r="C62" i="10"/>
  <c r="A63" i="10"/>
  <c r="B63" i="10"/>
  <c r="C63" i="10"/>
  <c r="A64" i="10"/>
  <c r="B64" i="10"/>
  <c r="C64" i="10"/>
  <c r="A65" i="10"/>
  <c r="B65" i="10"/>
  <c r="C65" i="10"/>
  <c r="A66" i="10"/>
  <c r="B66" i="10"/>
  <c r="C66" i="10"/>
  <c r="A67" i="10"/>
  <c r="B67" i="10"/>
  <c r="C67" i="10"/>
  <c r="A68" i="10"/>
  <c r="B68" i="10"/>
  <c r="C68" i="10"/>
  <c r="A69" i="10"/>
  <c r="B69" i="10"/>
  <c r="C69" i="10"/>
  <c r="A70" i="10"/>
  <c r="B70" i="10"/>
  <c r="C70" i="10"/>
  <c r="A71" i="10"/>
  <c r="B71" i="10"/>
  <c r="C71" i="10"/>
  <c r="A72" i="10"/>
  <c r="B72" i="10"/>
  <c r="C72" i="10"/>
  <c r="A73" i="10"/>
  <c r="B73" i="10"/>
  <c r="C73" i="10"/>
  <c r="A74" i="10"/>
  <c r="B74" i="10"/>
  <c r="C74" i="10"/>
  <c r="A75" i="10"/>
  <c r="B75" i="10"/>
  <c r="C75" i="10"/>
  <c r="A76" i="10"/>
  <c r="B76" i="10"/>
  <c r="C76" i="10"/>
  <c r="A77" i="10"/>
  <c r="B77" i="10"/>
  <c r="C77" i="10"/>
  <c r="A78" i="10"/>
  <c r="B78" i="10"/>
  <c r="C78" i="10"/>
  <c r="A79" i="10"/>
  <c r="B79" i="10"/>
  <c r="C79" i="10"/>
  <c r="A80" i="10"/>
  <c r="B80" i="10"/>
  <c r="C80" i="10"/>
  <c r="A81" i="10"/>
  <c r="B81" i="10"/>
  <c r="C81" i="10"/>
  <c r="A82" i="10"/>
  <c r="B82" i="10"/>
  <c r="C82" i="10"/>
  <c r="A83" i="10"/>
  <c r="B83" i="10"/>
  <c r="C83" i="10"/>
  <c r="A84" i="10"/>
  <c r="B84" i="10"/>
  <c r="C84" i="10"/>
  <c r="A85" i="10"/>
  <c r="B85" i="10"/>
  <c r="C85" i="10"/>
  <c r="A86" i="10"/>
  <c r="B86" i="10"/>
  <c r="C86" i="10"/>
  <c r="A87" i="10"/>
  <c r="B87" i="10"/>
  <c r="C87" i="10"/>
  <c r="A88" i="10"/>
  <c r="B88" i="10"/>
  <c r="C88" i="10"/>
  <c r="A89" i="10"/>
  <c r="B89" i="10"/>
  <c r="C89" i="10"/>
  <c r="A90" i="10"/>
  <c r="B90" i="10"/>
  <c r="C90" i="10"/>
  <c r="A91" i="10"/>
  <c r="B91" i="10"/>
  <c r="C91" i="10"/>
  <c r="A92" i="10"/>
  <c r="B92" i="10"/>
  <c r="C92" i="10"/>
  <c r="A93" i="10"/>
  <c r="B93" i="10"/>
  <c r="C93" i="10"/>
  <c r="A94" i="10"/>
  <c r="B94" i="10"/>
  <c r="C94" i="10"/>
  <c r="A95" i="10"/>
  <c r="B95" i="10"/>
  <c r="C95" i="10"/>
  <c r="A96" i="10"/>
  <c r="B96" i="10"/>
  <c r="C96" i="10"/>
  <c r="A97" i="10"/>
  <c r="B97" i="10"/>
  <c r="C97" i="10"/>
  <c r="A98" i="10"/>
  <c r="B98" i="10"/>
  <c r="C98" i="10"/>
  <c r="A99" i="10"/>
  <c r="B99" i="10"/>
  <c r="C99" i="10"/>
  <c r="A100" i="10"/>
  <c r="B100" i="10"/>
  <c r="C100" i="10"/>
  <c r="A101" i="10"/>
  <c r="B101" i="10"/>
  <c r="C101" i="10"/>
  <c r="A102" i="10"/>
  <c r="B102" i="10"/>
  <c r="C102" i="10"/>
  <c r="A103" i="10"/>
  <c r="B103" i="10"/>
  <c r="C103" i="10"/>
  <c r="A104" i="10"/>
  <c r="B104" i="10"/>
  <c r="C104" i="10"/>
  <c r="A105" i="10"/>
  <c r="B105" i="10"/>
  <c r="C105" i="10"/>
  <c r="A106" i="10"/>
  <c r="B106" i="10"/>
  <c r="C106" i="10"/>
  <c r="A107" i="10"/>
  <c r="B107" i="10"/>
  <c r="C107" i="10"/>
  <c r="A108" i="10"/>
  <c r="B108" i="10"/>
  <c r="C108" i="10"/>
  <c r="A109" i="10"/>
  <c r="B109" i="10"/>
  <c r="C109" i="10"/>
  <c r="A110" i="10"/>
  <c r="B110" i="10"/>
  <c r="C110" i="10"/>
  <c r="A111" i="10"/>
  <c r="B111" i="10"/>
  <c r="C111" i="10"/>
  <c r="A112" i="10"/>
  <c r="B112" i="10"/>
  <c r="C112" i="10"/>
  <c r="A113" i="10"/>
  <c r="B113" i="10"/>
  <c r="C113" i="10"/>
  <c r="A114" i="10"/>
  <c r="B114" i="10"/>
  <c r="C114" i="10"/>
  <c r="A115" i="10"/>
  <c r="B115" i="10"/>
  <c r="C115" i="10"/>
  <c r="A116" i="10"/>
  <c r="B116" i="10"/>
  <c r="C116" i="10"/>
  <c r="A117" i="10"/>
  <c r="B117" i="10"/>
  <c r="C117" i="10"/>
  <c r="A118" i="10"/>
  <c r="B118" i="10"/>
  <c r="C118" i="10"/>
  <c r="A119" i="10"/>
  <c r="B119" i="10"/>
  <c r="C119" i="10"/>
  <c r="A120" i="10"/>
  <c r="B120" i="10"/>
  <c r="C120" i="10"/>
  <c r="A121" i="10"/>
  <c r="B121" i="10"/>
  <c r="C121" i="10"/>
  <c r="A122" i="10"/>
  <c r="B122" i="10"/>
  <c r="C122" i="10"/>
  <c r="A123" i="10"/>
  <c r="B123" i="10"/>
  <c r="C123" i="10"/>
  <c r="A124" i="10"/>
  <c r="B124" i="10"/>
  <c r="C124" i="10"/>
  <c r="A125" i="10"/>
  <c r="B125" i="10"/>
  <c r="C125" i="10"/>
  <c r="A126" i="10"/>
  <c r="B126" i="10"/>
  <c r="C126" i="10"/>
  <c r="A127" i="10"/>
  <c r="B127" i="10"/>
  <c r="C127" i="10"/>
  <c r="A128" i="10"/>
  <c r="B128" i="10"/>
  <c r="C128" i="10"/>
  <c r="A129" i="10"/>
  <c r="B129" i="10"/>
  <c r="C129" i="10"/>
  <c r="A130" i="10"/>
  <c r="B130" i="10"/>
  <c r="C130" i="10"/>
  <c r="A131" i="10"/>
  <c r="B131" i="10"/>
  <c r="C131" i="10"/>
  <c r="A132" i="10"/>
  <c r="B132" i="10"/>
  <c r="C132" i="10"/>
  <c r="A133" i="10"/>
  <c r="B133" i="10"/>
  <c r="C133" i="10"/>
  <c r="A134" i="10"/>
  <c r="B134" i="10"/>
  <c r="C134" i="10"/>
  <c r="A135" i="10"/>
  <c r="B135" i="10"/>
  <c r="C135" i="10"/>
  <c r="A136" i="10"/>
  <c r="B136" i="10"/>
  <c r="C136" i="10"/>
  <c r="A137" i="10"/>
  <c r="B137" i="10"/>
  <c r="C137" i="10"/>
  <c r="A138" i="10"/>
  <c r="B138" i="10"/>
  <c r="C138" i="10"/>
  <c r="A139" i="10"/>
  <c r="B139" i="10"/>
  <c r="C139" i="10"/>
  <c r="A140" i="10"/>
  <c r="B140" i="10"/>
  <c r="C140" i="10"/>
  <c r="A141" i="10"/>
  <c r="B141" i="10"/>
  <c r="C141" i="10"/>
  <c r="A142" i="10"/>
  <c r="B142" i="10"/>
  <c r="C142" i="10"/>
  <c r="A143" i="10"/>
  <c r="B143" i="10"/>
  <c r="C143" i="10"/>
  <c r="A144" i="10"/>
  <c r="B144" i="10"/>
  <c r="C144" i="10"/>
  <c r="A145" i="10"/>
  <c r="B145" i="10"/>
  <c r="C145" i="10"/>
  <c r="A146" i="10"/>
  <c r="B146" i="10"/>
  <c r="C146" i="10"/>
  <c r="A147" i="10"/>
  <c r="B147" i="10"/>
  <c r="C147" i="10"/>
  <c r="A148" i="10"/>
  <c r="B148" i="10"/>
  <c r="C148" i="10"/>
  <c r="A149" i="10"/>
  <c r="B149" i="10"/>
  <c r="C149" i="10"/>
  <c r="A150" i="10"/>
  <c r="B150" i="10"/>
  <c r="C150" i="10"/>
  <c r="A151" i="10"/>
  <c r="B151" i="10"/>
  <c r="C151" i="10"/>
  <c r="A152" i="10"/>
  <c r="B152" i="10"/>
  <c r="C152" i="10"/>
  <c r="A153" i="10"/>
  <c r="B153" i="10"/>
  <c r="C153" i="10"/>
  <c r="A154" i="10"/>
  <c r="B154" i="10"/>
  <c r="C154" i="10"/>
  <c r="A155" i="10"/>
  <c r="B155" i="10"/>
  <c r="C155" i="10"/>
  <c r="A156" i="10"/>
  <c r="B156" i="10"/>
  <c r="C156" i="10"/>
  <c r="A157" i="10"/>
  <c r="B157" i="10"/>
  <c r="C157" i="10"/>
  <c r="A158" i="10"/>
  <c r="B158" i="10"/>
  <c r="C158" i="10"/>
  <c r="A159" i="10"/>
  <c r="B159" i="10"/>
  <c r="C159" i="10"/>
  <c r="A160" i="10"/>
  <c r="B160" i="10"/>
  <c r="C160" i="10"/>
  <c r="A161" i="10"/>
  <c r="B161" i="10"/>
  <c r="C161" i="10"/>
  <c r="A162" i="10"/>
  <c r="B162" i="10"/>
  <c r="C162" i="10"/>
  <c r="A163" i="10"/>
  <c r="B163" i="10"/>
  <c r="C163" i="10"/>
  <c r="A164" i="10"/>
  <c r="B164" i="10"/>
  <c r="C164" i="10"/>
  <c r="A165" i="10"/>
  <c r="B165" i="10"/>
  <c r="C165" i="10"/>
  <c r="A166" i="10"/>
  <c r="B166" i="10"/>
  <c r="C166" i="10"/>
  <c r="A167" i="10"/>
  <c r="B167" i="10"/>
  <c r="C167" i="10"/>
  <c r="A168" i="10"/>
  <c r="B168" i="10"/>
  <c r="C168" i="10"/>
  <c r="A169" i="10"/>
  <c r="B169" i="10"/>
  <c r="C169" i="10"/>
  <c r="A170" i="10"/>
  <c r="B170" i="10"/>
  <c r="C170" i="10"/>
  <c r="A171" i="10"/>
  <c r="B171" i="10"/>
  <c r="C171" i="10"/>
  <c r="A172" i="10"/>
  <c r="B172" i="10"/>
  <c r="C172" i="10"/>
  <c r="A173" i="10"/>
  <c r="B173" i="10"/>
  <c r="C173" i="10"/>
  <c r="A3" i="10"/>
  <c r="B3" i="10"/>
  <c r="C3" i="10"/>
  <c r="C2" i="10"/>
  <c r="B2" i="10"/>
  <c r="A2" i="10"/>
  <c r="B165" i="4" l="1"/>
  <c r="B277" i="4" l="1"/>
  <c r="B276" i="4"/>
  <c r="H1" i="4" l="1"/>
  <c r="B20" i="4" l="1"/>
  <c r="B27" i="4"/>
  <c r="B49" i="4"/>
  <c r="B51" i="4"/>
  <c r="B74" i="4"/>
  <c r="B86" i="4"/>
  <c r="B87" i="4"/>
  <c r="B172" i="4"/>
  <c r="B173" i="4"/>
  <c r="B174" i="4"/>
  <c r="B12" i="4"/>
  <c r="B13" i="4"/>
  <c r="B14" i="4"/>
  <c r="B18" i="4"/>
  <c r="B19" i="4"/>
  <c r="B21" i="4"/>
  <c r="B24" i="4"/>
  <c r="B25" i="4"/>
  <c r="B26" i="4"/>
  <c r="B29" i="4"/>
  <c r="B30" i="4"/>
  <c r="B31" i="4"/>
  <c r="B32" i="4"/>
  <c r="B33" i="4"/>
  <c r="B37" i="4"/>
  <c r="B38" i="4"/>
  <c r="B39" i="4"/>
  <c r="B40" i="4"/>
  <c r="B41" i="4"/>
  <c r="B42" i="4"/>
  <c r="B43" i="4"/>
  <c r="B44" i="4"/>
  <c r="B52" i="4"/>
  <c r="B53" i="4"/>
  <c r="B54" i="4"/>
  <c r="B55" i="4"/>
  <c r="B57" i="4"/>
  <c r="B59" i="4"/>
  <c r="B60" i="4"/>
  <c r="B61" i="4"/>
  <c r="B62" i="4"/>
  <c r="B63" i="4"/>
  <c r="B66" i="4"/>
  <c r="B69" i="4"/>
  <c r="B70" i="4"/>
  <c r="B71" i="4"/>
  <c r="B72" i="4"/>
  <c r="B75" i="4"/>
  <c r="B77" i="4"/>
  <c r="B78" i="4"/>
  <c r="B79" i="4"/>
  <c r="B80" i="4"/>
  <c r="B81" i="4"/>
  <c r="B82" i="4"/>
  <c r="B83" i="4"/>
  <c r="B91" i="4"/>
  <c r="B92" i="4"/>
  <c r="B93" i="4"/>
  <c r="B94" i="4"/>
  <c r="B95" i="4"/>
  <c r="B96" i="4"/>
  <c r="B97" i="4"/>
  <c r="B98" i="4"/>
  <c r="B99" i="4"/>
  <c r="B100" i="4"/>
  <c r="B101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3" i="4"/>
  <c r="B124" i="4"/>
  <c r="B125" i="4"/>
  <c r="B126" i="4"/>
  <c r="B128" i="4"/>
  <c r="B130" i="4"/>
  <c r="B131" i="4"/>
  <c r="B132" i="4"/>
  <c r="B134" i="4"/>
  <c r="B136" i="4"/>
  <c r="B137" i="4"/>
  <c r="B139" i="4"/>
  <c r="B142" i="4"/>
  <c r="B143" i="4"/>
  <c r="B144" i="4"/>
  <c r="B145" i="4"/>
  <c r="B147" i="4"/>
  <c r="B150" i="4"/>
  <c r="B151" i="4"/>
  <c r="B152" i="4"/>
  <c r="B153" i="4"/>
  <c r="B154" i="4"/>
  <c r="B155" i="4"/>
  <c r="B156" i="4"/>
  <c r="B157" i="4"/>
  <c r="B159" i="4"/>
  <c r="B160" i="4"/>
  <c r="B163" i="4"/>
  <c r="B164" i="4"/>
  <c r="B166" i="4"/>
  <c r="B167" i="4"/>
  <c r="B168" i="4"/>
  <c r="B169" i="4"/>
  <c r="B170" i="4"/>
  <c r="B171" i="4"/>
  <c r="B175" i="4"/>
  <c r="B176" i="4"/>
  <c r="B177" i="4"/>
  <c r="B178" i="4"/>
  <c r="B179" i="4"/>
  <c r="B182" i="4"/>
  <c r="B183" i="4"/>
  <c r="B184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5" i="4"/>
  <c r="B216" i="4"/>
  <c r="B222" i="4"/>
  <c r="B223" i="4"/>
  <c r="B224" i="4"/>
  <c r="B225" i="4"/>
  <c r="B230" i="4"/>
  <c r="B231" i="4"/>
  <c r="B232" i="4"/>
  <c r="B233" i="4"/>
  <c r="B234" i="4"/>
  <c r="B235" i="4"/>
  <c r="B236" i="4"/>
  <c r="B237" i="4"/>
  <c r="B238" i="4"/>
  <c r="B243" i="4"/>
  <c r="B244" i="4"/>
  <c r="B245" i="4"/>
  <c r="B246" i="4"/>
  <c r="B247" i="4"/>
  <c r="B249" i="4"/>
  <c r="B250" i="4"/>
  <c r="B252" i="4"/>
  <c r="B256" i="4"/>
  <c r="B257" i="4"/>
  <c r="B258" i="4"/>
  <c r="B259" i="4"/>
  <c r="B260" i="4"/>
  <c r="B261" i="4"/>
  <c r="B262" i="4"/>
  <c r="B263" i="4"/>
  <c r="B264" i="4"/>
  <c r="B266" i="4"/>
  <c r="B268" i="4"/>
  <c r="B269" i="4"/>
  <c r="B270" i="4"/>
  <c r="B271" i="4"/>
  <c r="B273" i="4"/>
  <c r="B274" i="4"/>
  <c r="B278" i="4"/>
  <c r="B279" i="4"/>
  <c r="B280" i="4"/>
  <c r="B281" i="4"/>
  <c r="B282" i="4"/>
  <c r="B285" i="4"/>
  <c r="B287" i="4"/>
  <c r="B289" i="4"/>
  <c r="B290" i="4"/>
  <c r="B291" i="4"/>
  <c r="B292" i="4"/>
  <c r="B294" i="4"/>
  <c r="B295" i="4"/>
  <c r="B297" i="4"/>
  <c r="B298" i="4"/>
  <c r="B299" i="4"/>
  <c r="B300" i="4"/>
  <c r="B301" i="4"/>
  <c r="B302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3" i="4"/>
  <c r="B324" i="4"/>
  <c r="B326" i="4"/>
  <c r="B327" i="4"/>
  <c r="B328" i="4"/>
  <c r="B329" i="4"/>
  <c r="B248" i="4"/>
  <c r="B15" i="4"/>
  <c r="B16" i="4"/>
  <c r="B17" i="4"/>
  <c r="B22" i="4"/>
  <c r="B23" i="4"/>
  <c r="B35" i="4"/>
  <c r="B90" i="4"/>
  <c r="B102" i="4"/>
  <c r="B129" i="4"/>
  <c r="B140" i="4"/>
  <c r="B214" i="4"/>
  <c r="B226" i="4"/>
  <c r="B227" i="4"/>
  <c r="B303" i="4"/>
  <c r="B36" i="4"/>
  <c r="B50" i="4"/>
  <c r="B58" i="4"/>
  <c r="B65" i="4"/>
  <c r="B73" i="4"/>
  <c r="B88" i="4"/>
  <c r="B186" i="4"/>
  <c r="B228" i="4"/>
  <c r="B45" i="4"/>
  <c r="B67" i="4"/>
  <c r="B138" i="4"/>
  <c r="B158" i="4"/>
  <c r="B162" i="4"/>
  <c r="B181" i="4"/>
  <c r="B239" i="4"/>
  <c r="B275" i="4"/>
  <c r="B64" i="4"/>
  <c r="B76" i="4"/>
  <c r="B218" i="4"/>
  <c r="B84" i="4"/>
  <c r="B85" i="4"/>
  <c r="B185" i="4"/>
  <c r="B240" i="4"/>
  <c r="B283" i="4"/>
  <c r="B28" i="4"/>
  <c r="B46" i="4"/>
  <c r="B47" i="4"/>
  <c r="B56" i="4"/>
  <c r="B217" i="4"/>
  <c r="B272" i="4"/>
  <c r="B68" i="4"/>
  <c r="B133" i="4"/>
  <c r="B141" i="4"/>
  <c r="B241" i="4"/>
  <c r="B242" i="4"/>
  <c r="B122" i="4"/>
  <c r="B146" i="4"/>
  <c r="B148" i="4"/>
  <c r="B149" i="4"/>
  <c r="B161" i="4"/>
  <c r="B180" i="4"/>
  <c r="B219" i="4"/>
  <c r="B220" i="4"/>
  <c r="B221" i="4"/>
  <c r="B251" i="4"/>
  <c r="B253" i="4"/>
  <c r="B254" i="4"/>
  <c r="B265" i="4"/>
  <c r="B267" i="4"/>
  <c r="B286" i="4"/>
  <c r="B288" i="4"/>
  <c r="B293" i="4"/>
  <c r="B296" i="4"/>
  <c r="B34" i="4"/>
  <c r="B48" i="4"/>
  <c r="B89" i="4"/>
  <c r="B121" i="4"/>
  <c r="B127" i="4"/>
  <c r="B135" i="4"/>
  <c r="B229" i="4"/>
  <c r="B255" i="4"/>
  <c r="B284" i="4"/>
  <c r="B322" i="4"/>
  <c r="B325" i="4"/>
  <c r="B11" i="4"/>
  <c r="P1" i="4" l="1"/>
  <c r="Q1" i="4"/>
  <c r="G1" i="4"/>
  <c r="I8" i="4" l="1"/>
  <c r="H8" i="4"/>
  <c r="G69" i="1" l="1"/>
  <c r="F69" i="1"/>
  <c r="C66" i="1"/>
  <c r="G13" i="1"/>
  <c r="G11" i="1"/>
  <c r="E69" i="1"/>
  <c r="D69" i="1"/>
  <c r="G16" i="1"/>
  <c r="J8" i="4" l="1"/>
  <c r="B25" i="6" l="1"/>
  <c r="C25" i="6" s="1"/>
  <c r="C16" i="6"/>
  <c r="D16" i="6" s="1"/>
  <c r="D15" i="6"/>
  <c r="C8" i="6"/>
  <c r="E8" i="6" s="1"/>
  <c r="E7" i="6"/>
  <c r="D7" i="6"/>
  <c r="C12" i="6"/>
  <c r="C4" i="6"/>
  <c r="G73" i="1"/>
  <c r="E73" i="1"/>
  <c r="G71" i="1"/>
  <c r="E71" i="1"/>
  <c r="F44" i="1"/>
  <c r="H3" i="4" s="1"/>
  <c r="F41" i="1"/>
  <c r="G7" i="4" s="1"/>
  <c r="C41" i="1"/>
  <c r="G3" i="4" s="1"/>
  <c r="C20" i="6" l="1"/>
  <c r="D21" i="6"/>
  <c r="D17" i="6"/>
  <c r="D20" i="6" s="1"/>
  <c r="D8" i="6"/>
  <c r="D9" i="6" s="1"/>
  <c r="C21" i="6" s="1"/>
  <c r="G33" i="1" l="1"/>
  <c r="K8" i="4" s="1"/>
  <c r="G29" i="1"/>
  <c r="P8" i="4" s="1"/>
</calcChain>
</file>

<file path=xl/sharedStrings.xml><?xml version="1.0" encoding="utf-8"?>
<sst xmlns="http://schemas.openxmlformats.org/spreadsheetml/2006/main" count="10133" uniqueCount="1738">
  <si>
    <t xml:space="preserve">→ </t>
  </si>
  <si>
    <t>enkel de blauwe velden invullen/aanvullen aub</t>
  </si>
  <si>
    <t xml:space="preserve"> ←</t>
  </si>
  <si>
    <t>Datum laatste update</t>
  </si>
  <si>
    <t>Klantgegevens (INVULLEN AUB)</t>
  </si>
  <si>
    <t>Bedrijf/Organisatie:</t>
  </si>
  <si>
    <t>Contactpersoon:</t>
  </si>
  <si>
    <t>Telefoonnummer (enkel cijfers):</t>
  </si>
  <si>
    <t>←</t>
  </si>
  <si>
    <t>Selecteer de gewenste optie</t>
  </si>
  <si>
    <t>Datum:</t>
  </si>
  <si>
    <t>Tijdstip AFHAAL:</t>
  </si>
  <si>
    <t>Selecteer het gewenste tijdstip</t>
  </si>
  <si>
    <t>Straat</t>
  </si>
  <si>
    <t>Huisnummer</t>
  </si>
  <si>
    <t>AFLEVER
ADRES</t>
  </si>
  <si>
    <t>Postcode</t>
  </si>
  <si>
    <t>Gemeente</t>
  </si>
  <si>
    <t>Land</t>
  </si>
  <si>
    <t>Verpakking (INVULLEN AUB)</t>
  </si>
  <si>
    <t>Transport</t>
  </si>
  <si>
    <t>Deense Kar:</t>
  </si>
  <si>
    <t># Planten</t>
  </si>
  <si>
    <t>Palet Euroformaat:</t>
  </si>
  <si>
    <t>Verpakking</t>
  </si>
  <si>
    <t>Verloren Verpakking:</t>
  </si>
  <si>
    <t>geen</t>
  </si>
  <si>
    <t># Trays /Kisten</t>
  </si>
  <si>
    <t>Waarborgverpakking:</t>
  </si>
  <si>
    <t>FOTO-ETIKET</t>
  </si>
  <si>
    <t># Lagen</t>
  </si>
  <si>
    <t>SAMENVATTING BESTELLING</t>
  </si>
  <si>
    <t>WAARBORGVERPAKKING SALDO</t>
  </si>
  <si>
    <t>SALDO</t>
  </si>
  <si>
    <t>Geleverd</t>
  </si>
  <si>
    <t>Retour</t>
  </si>
  <si>
    <t>Veenmankist LAAG</t>
  </si>
  <si>
    <t>Veenmankist HOOG</t>
  </si>
  <si>
    <t>18-gaats MARA-tray</t>
  </si>
  <si>
    <t>Legborden</t>
  </si>
  <si>
    <t>Opzetstuk ijzer</t>
  </si>
  <si>
    <t>EUROPALET</t>
  </si>
  <si>
    <t>LEVERADRES</t>
  </si>
  <si>
    <t>TIJDSTIP AFHALING/VERZENDING</t>
  </si>
  <si>
    <t xml:space="preserve">Contactpersoon </t>
  </si>
  <si>
    <t>/</t>
  </si>
  <si>
    <t>AFZENDER</t>
  </si>
  <si>
    <t>Totaal 8178021591516</t>
  </si>
  <si>
    <t>(leeg)</t>
  </si>
  <si>
    <t>Totaal (leeg)</t>
  </si>
  <si>
    <t>Totaal 8178021591509</t>
  </si>
  <si>
    <t>Totaal 8178021591493</t>
  </si>
  <si>
    <t>Totaal 8718021602289</t>
  </si>
  <si>
    <t>Totaal 8178021591554</t>
  </si>
  <si>
    <t>Totaal 8178021591523</t>
  </si>
  <si>
    <t>Totaal 8718021602296</t>
  </si>
  <si>
    <t>Totaal 8178021591530</t>
  </si>
  <si>
    <t>Totaal 8178021591547</t>
  </si>
  <si>
    <t>Totaal 8178021591561</t>
  </si>
  <si>
    <t>Totaal 8718021593884</t>
  </si>
  <si>
    <t>Totaal 8718021602302</t>
  </si>
  <si>
    <t>Totaal 8718021593891</t>
  </si>
  <si>
    <t>Totaal 8178021591912</t>
  </si>
  <si>
    <t>Totaal 8178021591929</t>
  </si>
  <si>
    <t>Totaal 8178021591936</t>
  </si>
  <si>
    <t>Totaal 8718021593907</t>
  </si>
  <si>
    <t>Totaal 8178021592018</t>
  </si>
  <si>
    <t>Totaal 8718021593914</t>
  </si>
  <si>
    <t>Totaal 8718021593921</t>
  </si>
  <si>
    <t>Totaal 8718021593938</t>
  </si>
  <si>
    <t>Totaal 8178021591578</t>
  </si>
  <si>
    <t>Totaal 8178021591585</t>
  </si>
  <si>
    <t>Totaal 8718021593945</t>
  </si>
  <si>
    <t>Totaal 8718021593952</t>
  </si>
  <si>
    <t>Totaal 8178021592025</t>
  </si>
  <si>
    <t>Totaal 8718021593969</t>
  </si>
  <si>
    <t>Totaal 8718021602562</t>
  </si>
  <si>
    <t>Totaal 8718021602579</t>
  </si>
  <si>
    <t>Totaal 8178021591592</t>
  </si>
  <si>
    <t>Totaal 8178021592032</t>
  </si>
  <si>
    <t>Totaal 8718021593976</t>
  </si>
  <si>
    <t>Totaal 8718021602319</t>
  </si>
  <si>
    <t>Totaal 8718021593983</t>
  </si>
  <si>
    <t>Totaal 8718021593990</t>
  </si>
  <si>
    <t>Totaal 8718021594003</t>
  </si>
  <si>
    <t>Totaal 1111111111111</t>
  </si>
  <si>
    <t>Totaal 8718021594010</t>
  </si>
  <si>
    <t>Totaal 8178021591608</t>
  </si>
  <si>
    <t>Totaal 8178021591615</t>
  </si>
  <si>
    <t>Totaal 8718021594027</t>
  </si>
  <si>
    <t>Totaal 8178021591622</t>
  </si>
  <si>
    <t>Totaal 8178021591639</t>
  </si>
  <si>
    <t>Totaal 8178021591646</t>
  </si>
  <si>
    <t>Totaal 8178021591653</t>
  </si>
  <si>
    <t>Totaal 8178021591660</t>
  </si>
  <si>
    <t>Totaal 8718021594034</t>
  </si>
  <si>
    <t>Totaal 8178021592049</t>
  </si>
  <si>
    <t>Totaal 8718021594454</t>
  </si>
  <si>
    <t>Totaal 8718021602357</t>
  </si>
  <si>
    <t>Totaal 8718021602364</t>
  </si>
  <si>
    <t>Totaal 8178021592056</t>
  </si>
  <si>
    <t>Totaal 8178021591905</t>
  </si>
  <si>
    <t>Totaal 8178021591677</t>
  </si>
  <si>
    <t>Totaal 8718021602586</t>
  </si>
  <si>
    <t>Totaal 8178021591943</t>
  </si>
  <si>
    <t>Totaal 8178021592063</t>
  </si>
  <si>
    <t>Totaal 8718021602371</t>
  </si>
  <si>
    <t>Totaal 8718021602593</t>
  </si>
  <si>
    <t>Totaal 8178021591684</t>
  </si>
  <si>
    <t>Totaal 8718021602388</t>
  </si>
  <si>
    <t>Totaal 8718021594041</t>
  </si>
  <si>
    <t>Totaal 8718021594058</t>
  </si>
  <si>
    <t>Totaal 8718021594065</t>
  </si>
  <si>
    <t>Totaal 8178021591950</t>
  </si>
  <si>
    <t>Totaal 8718021594072</t>
  </si>
  <si>
    <t>Totaal 8718021594089</t>
  </si>
  <si>
    <t>Totaal 8718021602395</t>
  </si>
  <si>
    <t>Totaal 8178021592070</t>
  </si>
  <si>
    <t>Totaal 8718021594096</t>
  </si>
  <si>
    <t>Totaal 8718021594102</t>
  </si>
  <si>
    <t>Totaal 8178021591691</t>
  </si>
  <si>
    <t>Totaal 8718021594119</t>
  </si>
  <si>
    <t>Totaal 8718021594126</t>
  </si>
  <si>
    <t>Totaal 8718021602401</t>
  </si>
  <si>
    <t>Totaal 8178021591707</t>
  </si>
  <si>
    <t>Totaal 8718021594133</t>
  </si>
  <si>
    <t>Totaal 8718021594140</t>
  </si>
  <si>
    <t>Totaal 8718021594157</t>
  </si>
  <si>
    <t>Totaal 8718021602418</t>
  </si>
  <si>
    <t>Totaal 8718021594164</t>
  </si>
  <si>
    <t>Totaal 8718021594171</t>
  </si>
  <si>
    <t>Totaal 8178021591714</t>
  </si>
  <si>
    <t>Totaal 8718021594188</t>
  </si>
  <si>
    <t>Totaal 8178021591721</t>
  </si>
  <si>
    <t>Totaal 8718021594195</t>
  </si>
  <si>
    <t>Totaal 8718021602425</t>
  </si>
  <si>
    <t>Totaal 8718021602432</t>
  </si>
  <si>
    <t>Totaal 8178021591738</t>
  </si>
  <si>
    <t>Totaal 8718021594201</t>
  </si>
  <si>
    <t>Totaal 8178021591745</t>
  </si>
  <si>
    <t>Totaal 8178021591752</t>
  </si>
  <si>
    <t>Totaal 8718021602449</t>
  </si>
  <si>
    <t>Totaal 8178021591769</t>
  </si>
  <si>
    <t>Totaal 8178021591998</t>
  </si>
  <si>
    <t>Totaal 8718021602456</t>
  </si>
  <si>
    <t>Totaal 8178021591776</t>
  </si>
  <si>
    <t>Totaal 8718021602463</t>
  </si>
  <si>
    <t>Totaal 8718021594249</t>
  </si>
  <si>
    <t>Totaal 8718021594218</t>
  </si>
  <si>
    <t>Totaal 8718021594225</t>
  </si>
  <si>
    <t>Totaal 8178021591783</t>
  </si>
  <si>
    <t>Totaal 8178021591790</t>
  </si>
  <si>
    <t>Totaal 8718021594232</t>
  </si>
  <si>
    <t>Totaal 8178021592001</t>
  </si>
  <si>
    <t>Totaal 8718021594461</t>
  </si>
  <si>
    <t>Totaal 8178021591806</t>
  </si>
  <si>
    <t>Totaal 8178021591813</t>
  </si>
  <si>
    <t>Totaal 8178021591820</t>
  </si>
  <si>
    <t>Totaal 8178021591967</t>
  </si>
  <si>
    <t>Totaal 8178021591837</t>
  </si>
  <si>
    <t>Totaal 8718021602470</t>
  </si>
  <si>
    <t>Totaal 8718021594256</t>
  </si>
  <si>
    <t>Totaal 8718021594263</t>
  </si>
  <si>
    <t>Totaal 8718021594270</t>
  </si>
  <si>
    <t>Totaal 8718021602487</t>
  </si>
  <si>
    <t>Totaal 8178021591974</t>
  </si>
  <si>
    <t>Totaal 8178021591981</t>
  </si>
  <si>
    <t>Totaal 8178021591844</t>
  </si>
  <si>
    <t>Totaal 8718021594294</t>
  </si>
  <si>
    <t>Totaal 8718021594485</t>
  </si>
  <si>
    <t>Totaal 8718021594478</t>
  </si>
  <si>
    <t>Totaal 8178021591851</t>
  </si>
  <si>
    <t>Totaal 8718021602494</t>
  </si>
  <si>
    <t>Totaal 8718021594300</t>
  </si>
  <si>
    <t>Totaal 8718021594317</t>
  </si>
  <si>
    <t>Totaal 8718021594324</t>
  </si>
  <si>
    <t>Totaal 8718021594331</t>
  </si>
  <si>
    <t>Totaal 8718021594348</t>
  </si>
  <si>
    <t>Totaal 8718021594355</t>
  </si>
  <si>
    <t>Totaal 8718021594362</t>
  </si>
  <si>
    <t>Totaal 8718021594379</t>
  </si>
  <si>
    <t>Totaal 8718021602609</t>
  </si>
  <si>
    <t>Totaal 8718021594386</t>
  </si>
  <si>
    <t>Totaal 8718021602616</t>
  </si>
  <si>
    <t>Totaal 8718021602623</t>
  </si>
  <si>
    <t>Totaal 8718021602500</t>
  </si>
  <si>
    <t>Totaal 8718021602517</t>
  </si>
  <si>
    <t>Totaal 8178021591868</t>
  </si>
  <si>
    <t>Totaal 8718021594393</t>
  </si>
  <si>
    <t>Totaal 8718021602524</t>
  </si>
  <si>
    <t>Totaal 8718021594492</t>
  </si>
  <si>
    <t>Totaal 8718021594508</t>
  </si>
  <si>
    <t>Totaal 8178021591875</t>
  </si>
  <si>
    <t>Totaal 8718021602531</t>
  </si>
  <si>
    <t>Totaal 8718021594409</t>
  </si>
  <si>
    <t>Totaal 8718021594416</t>
  </si>
  <si>
    <t>Totaal 8178021591882</t>
  </si>
  <si>
    <t>Totaal 8718021602548</t>
  </si>
  <si>
    <t>Totaal 8178021591899</t>
  </si>
  <si>
    <t>Totaal 8718021594515</t>
  </si>
  <si>
    <t>Totaal 8718021594447</t>
  </si>
  <si>
    <t>Totaal 8718021594423</t>
  </si>
  <si>
    <t>Totaal 8718021594430</t>
  </si>
  <si>
    <t>Totaal 8718021602555</t>
  </si>
  <si>
    <t>Totaal 8718021594287</t>
  </si>
  <si>
    <t>Totaal 8718021602630</t>
  </si>
  <si>
    <t>Kolomlabels</t>
  </si>
  <si>
    <t>Aardbei ¦ 'Ananasaardbei'</t>
  </si>
  <si>
    <t>Totaal Aardbei ¦ 'Ananasaardbei'</t>
  </si>
  <si>
    <t>Aardbei ¦ Bosaardbei ¦ 'Alexandria'</t>
  </si>
  <si>
    <t>Totaal Aardbei ¦ Bosaardbei ¦ 'Alexandria'</t>
  </si>
  <si>
    <t>Aardbei ¦ Bosaardbei ¦ 'Reine des Vallées'</t>
  </si>
  <si>
    <t>Totaal Aardbei ¦ Bosaardbei ¦ 'Reine des Vallées'</t>
  </si>
  <si>
    <t>Aardbei ¦ Bosaardbei ¦ 'ROOD'</t>
  </si>
  <si>
    <t>Totaal Aardbei ¦ Bosaardbei ¦ 'ROOD'</t>
  </si>
  <si>
    <t>Aardbei ¦ Bosaardbei ¦ 'vesca vesca'</t>
  </si>
  <si>
    <t>Totaal Aardbei ¦ Bosaardbei ¦ 'vesca vesca'</t>
  </si>
  <si>
    <t>Aardbei ¦ Bosaardbei ¦ 'WIT'</t>
  </si>
  <si>
    <t>Totaal Aardbei ¦ Bosaardbei ¦ 'WIT'</t>
  </si>
  <si>
    <t>Aardbei ¦ 'Framboosaardbei'</t>
  </si>
  <si>
    <t>Totaal Aardbei ¦ 'Framboosaardbei'</t>
  </si>
  <si>
    <t>Aardbei ¦ 'Kersaardbei'</t>
  </si>
  <si>
    <t>Totaal Aardbei ¦ 'Kersaardbei'</t>
  </si>
  <si>
    <t>Aardbei ¦ 'Mara des Bois' ¦ DOORDRAGER</t>
  </si>
  <si>
    <t>Totaal Aardbei ¦ 'Mara des Bois' ¦ DOORDRAGER</t>
  </si>
  <si>
    <t>Aardbei ¦ 'Mariguette' ¦ DOORDRAGER</t>
  </si>
  <si>
    <t>Totaal Aardbei ¦ 'Mariguette' ¦ DOORDRAGER</t>
  </si>
  <si>
    <t>Aardbei ¦ 'Pink Marathon' ¦ DOORDRAGER ¦ ROZE BLOEM</t>
  </si>
  <si>
    <t>Totaal Aardbei ¦ 'Pink Marathon' ¦ DOORDRAGER ¦ ROZE BLOEM</t>
  </si>
  <si>
    <t>Aardbei ¦ 'Sweet Marathon' ¦ DOORDRAGER ¦ WITTE BLOEM</t>
  </si>
  <si>
    <t>Totaal Aardbei ¦ 'Sweet Marathon' ¦ DOORDRAGER ¦ WITTE BLOEM</t>
  </si>
  <si>
    <t>Aardpeer ¦ 'ROZE'</t>
  </si>
  <si>
    <t>Totaal Aardpeer ¦ 'ROZE'</t>
  </si>
  <si>
    <t>Aardpeer ¦ 'WIT'</t>
  </si>
  <si>
    <t>Totaal Aardpeer ¦ 'WIT'</t>
  </si>
  <si>
    <t>Agrimonie ¦  'Gewone'</t>
  </si>
  <si>
    <t>Totaal Agrimonie ¦  'Gewone'</t>
  </si>
  <si>
    <t>Alsem</t>
  </si>
  <si>
    <t>Totaal Alsem</t>
  </si>
  <si>
    <t>Amerikaanse look ¦ 'Indianenlook'</t>
  </si>
  <si>
    <t>Totaal Amerikaanse look ¦ 'Indianenlook'</t>
  </si>
  <si>
    <t>Ananaskers ¦ 'Goudbes'</t>
  </si>
  <si>
    <t>Totaal Ananaskers ¦ 'Goudbes'</t>
  </si>
  <si>
    <t>Anjer ¦ 'Artic Fire'</t>
  </si>
  <si>
    <t>Totaal Anjer ¦ 'Artic Fire'</t>
  </si>
  <si>
    <t>Anjer ¦ 'Raspberry Parfait'</t>
  </si>
  <si>
    <t>Totaal Anjer ¦ 'Raspberry Parfait'</t>
  </si>
  <si>
    <t>Anjer ¦ 'Strawberry Parfait'</t>
  </si>
  <si>
    <t>Totaal Anjer ¦ 'Strawberry Parfait'</t>
  </si>
  <si>
    <t>Artisjok</t>
  </si>
  <si>
    <t>Totaal Artisjok</t>
  </si>
  <si>
    <t>Asperge</t>
  </si>
  <si>
    <t>Totaal Asperge</t>
  </si>
  <si>
    <t>Balsemwormkruid</t>
  </si>
  <si>
    <t>Totaal Balsemwormkruid</t>
  </si>
  <si>
    <t>Basilicum ¦ 'Citroenbasilicum'</t>
  </si>
  <si>
    <t>Totaal Basilicum ¦ 'Citroenbasilicum'</t>
  </si>
  <si>
    <t>Basilicum ¦ 'Fijnbladig' ¦ 'Piccolino'</t>
  </si>
  <si>
    <t>Totaal Basilicum ¦ 'Fijnbladig' ¦ 'Piccolino'</t>
  </si>
  <si>
    <t>Basilicum ¦ 'Floral Spires Lavender'</t>
  </si>
  <si>
    <t>Totaal Basilicum ¦ 'Floral Spires Lavender'</t>
  </si>
  <si>
    <t>Basilicum ¦ 'Floral Spires White'</t>
  </si>
  <si>
    <t>Totaal Basilicum ¦ 'Floral Spires White'</t>
  </si>
  <si>
    <t>Basilicum ¦ 'GROEN' ¦ 'Genovese' ¦ 'Sweet'</t>
  </si>
  <si>
    <t>Totaal Basilicum ¦ 'GROEN' ¦ 'Genovese' ¦ 'Sweet'</t>
  </si>
  <si>
    <t>Basilicum ¦ Herbalea ¦ 'Ajaka'</t>
  </si>
  <si>
    <t>Totaal Basilicum ¦ Herbalea ¦ 'Ajaka'</t>
  </si>
  <si>
    <t>Basilicum ¦ Herbalea ¦ 'Red Ball'</t>
  </si>
  <si>
    <t>Totaal Basilicum ¦ Herbalea ¦ 'Red Ball'</t>
  </si>
  <si>
    <t>Basilicum ¦ Herbalea ¦ 'Wild Magic'</t>
  </si>
  <si>
    <t>Totaal Basilicum ¦ Herbalea ¦ 'Wild Magic'</t>
  </si>
  <si>
    <t>Basilicum ¦ 'Magic Mountain'® ¦ 'African Blue'</t>
  </si>
  <si>
    <t>Totaal Basilicum ¦ 'Magic Mountain'® ¦ 'African Blue'</t>
  </si>
  <si>
    <t>Basilicum ¦ 'Magic White'®</t>
  </si>
  <si>
    <t>Totaal Basilicum ¦ 'Magic White'®</t>
  </si>
  <si>
    <t>Basilicum ¦ 'Pesto Perpetuo'®</t>
  </si>
  <si>
    <t>Totaal Basilicum ¦ 'Pesto Perpetuo'®</t>
  </si>
  <si>
    <t>Basilicum ¦ 'Rode Basilicum' ¦ 'Chianti'</t>
  </si>
  <si>
    <t>Totaal Basilicum ¦ 'Rode Basilicum' ¦ 'Chianti'</t>
  </si>
  <si>
    <t>Basilicum ¦ 'Thaise' ¦ 'Siam Queen'</t>
  </si>
  <si>
    <t>Totaal Basilicum ¦ 'Thaise' ¦ 'Siam Queen'</t>
  </si>
  <si>
    <t>Bergamot</t>
  </si>
  <si>
    <t>Totaal Bergamot</t>
  </si>
  <si>
    <t>Berglook</t>
  </si>
  <si>
    <t>Totaal Berglook</t>
  </si>
  <si>
    <t>Berglook ¦ 'WIT'</t>
  </si>
  <si>
    <t>Totaal Berglook ¦ 'WIT'</t>
  </si>
  <si>
    <t>Bieslook ¦ 'Chinese Bieslook' ¦ 'Snijknoflook'</t>
  </si>
  <si>
    <t>Totaal Bieslook ¦ 'Chinese Bieslook' ¦ 'Snijknoflook'</t>
  </si>
  <si>
    <t>Bieslook ¦ 'Gewone Bieslook' ¦ 'Fijne bieslook'</t>
  </si>
  <si>
    <t>Totaal Bieslook ¦ 'Gewone Bieslook' ¦ 'Fijne bieslook'</t>
  </si>
  <si>
    <t>Bieslook ¦ 'Grove Bieslook' ¦ 'Welsh Ui'</t>
  </si>
  <si>
    <t>Totaal Bieslook ¦ 'Grove Bieslook' ¦ 'Welsh Ui'</t>
  </si>
  <si>
    <t>Bijvoet</t>
  </si>
  <si>
    <t>Totaal Bijvoet</t>
  </si>
  <si>
    <t>Boerenwormkruid</t>
  </si>
  <si>
    <t>Totaal Boerenwormkruid</t>
  </si>
  <si>
    <t>Bonekruid ¦ 'Winterbonekruid'</t>
  </si>
  <si>
    <t>Totaal Bonekruid ¦ 'Winterbonekruid'</t>
  </si>
  <si>
    <t>Borage ¦ Komkommerkruid ¦ 'BLAUW'</t>
  </si>
  <si>
    <t>Totaal Borage ¦ Komkommerkruid ¦ 'BLAUW'</t>
  </si>
  <si>
    <t>Borage ¦ Komkommerkruid ¦ 'WIT'</t>
  </si>
  <si>
    <t>Totaal Borage ¦ Komkommerkruid ¦ 'WIT'</t>
  </si>
  <si>
    <t>Boslook</t>
  </si>
  <si>
    <t>Totaal Boslook</t>
  </si>
  <si>
    <t>Brave Hendrik</t>
  </si>
  <si>
    <t>Totaal Brave Hendrik</t>
  </si>
  <si>
    <t>Champagneblad ¦ 'ABC-kruid'</t>
  </si>
  <si>
    <t>Totaal Champagneblad ¦ 'ABC-kruid'</t>
  </si>
  <si>
    <t>Champignonblad ¦ 'Paddestoelplant'</t>
  </si>
  <si>
    <t>Totaal Champignonblad ¦ 'Paddestoelplant'</t>
  </si>
  <si>
    <t xml:space="preserve">Cichorei ¦ 'Wilde' </t>
  </si>
  <si>
    <t xml:space="preserve">Totaal Cichorei ¦ 'Wilde' </t>
  </si>
  <si>
    <t>Citroengras [STEK]</t>
  </si>
  <si>
    <t>Totaal Citroengras [STEK]</t>
  </si>
  <si>
    <t>Citroenkruid</t>
  </si>
  <si>
    <t>Totaal Citroenkruid</t>
  </si>
  <si>
    <t>Citroenkruid ¦ 'Cola'</t>
  </si>
  <si>
    <t>Totaal Citroenkruid ¦ 'Cola'</t>
  </si>
  <si>
    <t>Citroenmelisse</t>
  </si>
  <si>
    <t>Totaal Citroenmelisse</t>
  </si>
  <si>
    <t>Citroenmelisse ¦ 'Griekse'</t>
  </si>
  <si>
    <t>Totaal Citroenmelisse ¦ 'Griekse'</t>
  </si>
  <si>
    <t>Citroenverbena</t>
  </si>
  <si>
    <t>Totaal Citroenverbena</t>
  </si>
  <si>
    <t>Citrusafrikaantje ¦ GEEL ¦ 'Lemon Gem'</t>
  </si>
  <si>
    <t>Totaal Citrusafrikaantje ¦ GEEL ¦ 'Lemon Gem'</t>
  </si>
  <si>
    <t>Citrusafrikaantje ¦ ORANJE ¦ 'Orange Gem'</t>
  </si>
  <si>
    <t>Totaal Citrusafrikaantje ¦ ORANJE ¦ 'Orange Gem'</t>
  </si>
  <si>
    <t>Citrusafrikaantje ¦ ROOD ¦ 'Red Gem'</t>
  </si>
  <si>
    <t>Totaal Citrusafrikaantje ¦ ROOD ¦ 'Red Gem'</t>
  </si>
  <si>
    <t>Crosne ¦'Japanse Andoornknol'</t>
  </si>
  <si>
    <t>Totaal Crosne ¦'Japanse Andoornknol'</t>
  </si>
  <si>
    <t>Daslook</t>
  </si>
  <si>
    <t>Totaal Daslook</t>
  </si>
  <si>
    <t>Dille</t>
  </si>
  <si>
    <t>Totaal Dille</t>
  </si>
  <si>
    <t>Dragon</t>
  </si>
  <si>
    <t>Totaal Dragon</t>
  </si>
  <si>
    <t>Dragon ¦ 'Mexicaanse' ¦ 'Spaanse'</t>
  </si>
  <si>
    <t>Totaal Dragon ¦ 'Mexicaanse' ¦ 'Spaanse'</t>
  </si>
  <si>
    <t>Dropplant ¦ PAARS-BLAUW ¦ 'Blue Spike'</t>
  </si>
  <si>
    <t>Totaal Dropplant ¦ PAARS-BLAUW ¦ 'Blue Spike'</t>
  </si>
  <si>
    <t>Dropplant ¦ 'Sangria' ¦ 'Mexicaanse'</t>
  </si>
  <si>
    <t>Totaal Dropplant ¦ 'Sangria' ¦ 'Mexicaanse'</t>
  </si>
  <si>
    <t>Dropplant ¦ WIT ¦ 'Alabaster'</t>
  </si>
  <si>
    <t>Totaal Dropplant ¦ WIT ¦ 'Alabaster'</t>
  </si>
  <si>
    <t>Dropplant ¦ WIT ¦ 'Snow Spike'</t>
  </si>
  <si>
    <t>Totaal Dropplant ¦ WIT ¦ 'Snow Spike'</t>
  </si>
  <si>
    <t>Duizendblad ¦ 'Cassis'</t>
  </si>
  <si>
    <t>Totaal Duizendblad ¦ 'Cassis'</t>
  </si>
  <si>
    <t>Duizendblad ¦ 'Cerise Queen'</t>
  </si>
  <si>
    <t>Totaal Duizendblad ¦ 'Cerise Queen'</t>
  </si>
  <si>
    <t>Duizendblad ¦ WIT</t>
  </si>
  <si>
    <t>Totaal Duizendblad ¦ WIT</t>
  </si>
  <si>
    <t>Echinacea ¦ 'purpurea' ¦ 'Alba'</t>
  </si>
  <si>
    <t>Totaal Echinacea ¦ 'purpurea' ¦ 'Alba'</t>
  </si>
  <si>
    <t>Echinacea ¦ 'Rode Zonnehoed' ¦ 'pallida'</t>
  </si>
  <si>
    <t>Totaal Echinacea ¦ 'Rode Zonnehoed' ¦ 'pallida'</t>
  </si>
  <si>
    <t>Echinacea ¦ 'Rode Zonnehoed' ¦ 'purpurea'</t>
  </si>
  <si>
    <t>Totaal Echinacea ¦ 'Rode Zonnehoed' ¦ 'purpurea'</t>
  </si>
  <si>
    <t>Eetbaar Viooltje ¦ 'Driekleurig' ¦ 'Tricolor'</t>
  </si>
  <si>
    <t>Totaal Eetbaar Viooltje ¦ 'Driekleurig' ¦ 'Tricolor'</t>
  </si>
  <si>
    <t>Eetbaar viooltje 'Butterfly ¦ Blue Botch Improved'</t>
  </si>
  <si>
    <t>Totaal Eetbaar viooltje 'Butterfly ¦ Blue Botch Improved'</t>
  </si>
  <si>
    <t>Eetbaar viooltje 'Butterfly ¦ Chaplin'</t>
  </si>
  <si>
    <t>Totaal Eetbaar viooltje 'Butterfly ¦ Chaplin'</t>
  </si>
  <si>
    <t>Eetbaar viooltje 'Butterfly ¦ Lavender Improved'</t>
  </si>
  <si>
    <t>Totaal Eetbaar viooltje 'Butterfly ¦ Lavender Improved'</t>
  </si>
  <si>
    <t>Eetbaar viooltje 'Butterfly ¦ Purple Yellow'</t>
  </si>
  <si>
    <t>Totaal Eetbaar viooltje 'Butterfly ¦ Purple Yellow'</t>
  </si>
  <si>
    <t>Eetbaar viooltje 'Butterfly ¦ Rose Shades'</t>
  </si>
  <si>
    <t>Totaal Eetbaar viooltje 'Butterfly ¦ Rose Shades'</t>
  </si>
  <si>
    <t>Eetbaar viooltje 'Butterfly ¦ White'</t>
  </si>
  <si>
    <t>Totaal Eetbaar viooltje 'Butterfly ¦ White'</t>
  </si>
  <si>
    <t>Eetbaar viooltje 'Butterfly ¦ Yellow Gold'</t>
  </si>
  <si>
    <t>Totaal Eetbaar viooltje 'Butterfly ¦ Yellow Gold'</t>
  </si>
  <si>
    <t>Eetbaar viooltje 'Butterfly ¦ Yellow Red Wing'</t>
  </si>
  <si>
    <t>Totaal Eetbaar viooltje 'Butterfly ¦ Yellow Red Wing'</t>
  </si>
  <si>
    <t xml:space="preserve">Egyptische Ui </t>
  </si>
  <si>
    <t xml:space="preserve">Totaal Egyptische Ui </t>
  </si>
  <si>
    <t>Engelwortel ¦ 'Grote '</t>
  </si>
  <si>
    <t>Totaal Engelwortel ¦ 'Grote '</t>
  </si>
  <si>
    <t>Engelwortel ¦ 'Rode'</t>
  </si>
  <si>
    <t>Totaal Engelwortel ¦ 'Rode'</t>
  </si>
  <si>
    <t>Eucalyptus ¦ 'Citroen'</t>
  </si>
  <si>
    <t>Totaal Eucalyptus ¦ 'Citroen'</t>
  </si>
  <si>
    <t>Eucalyptus ¦ 'globulus'</t>
  </si>
  <si>
    <t>Totaal Eucalyptus ¦ 'globulus'</t>
  </si>
  <si>
    <t>Gele Kattenstaart ¦ [P14]</t>
  </si>
  <si>
    <t>Totaal Gele Kattenstaart ¦ [P14]</t>
  </si>
  <si>
    <t>Geranium ¦ 'CITROEN' ¦ 'graveolens' ¦ [P14]</t>
  </si>
  <si>
    <t>Totaal Geranium ¦ 'CITROEN' ¦ 'graveolens' ¦ [P14]</t>
  </si>
  <si>
    <t>Geranium ¦ 'CITROEN' ¦ 'graveolens' ¦ 'Crispum' ¦ [P14]</t>
  </si>
  <si>
    <t>Totaal Geranium ¦ 'CITROEN' ¦ 'graveolens' ¦ 'Crispum' ¦ [P14]</t>
  </si>
  <si>
    <t>Geranium ¦ 'MUNT' ¦ [P14]</t>
  </si>
  <si>
    <t>Totaal Geranium ¦ 'MUNT' ¦ [P14]</t>
  </si>
  <si>
    <t>Goudsbloem</t>
  </si>
  <si>
    <t>Totaal Goudsbloem</t>
  </si>
  <si>
    <t>Griekse Alant</t>
  </si>
  <si>
    <t>Totaal Griekse Alant</t>
  </si>
  <si>
    <t>Heemst</t>
  </si>
  <si>
    <t>Totaal Heemst</t>
  </si>
  <si>
    <t>Hertshoornweegbree</t>
  </si>
  <si>
    <t>Totaal Hertshoornweegbree</t>
  </si>
  <si>
    <t>Honingverbena</t>
  </si>
  <si>
    <t>Totaal Honingverbena</t>
  </si>
  <si>
    <t>Hop</t>
  </si>
  <si>
    <t>Totaal Hop</t>
  </si>
  <si>
    <t>Hyssop ¦ BLAUW ¦'Blues'</t>
  </si>
  <si>
    <t>Totaal Hyssop ¦ BLAUW ¦'Blues'</t>
  </si>
  <si>
    <t>Hyssop ¦ WIT ¦ 'Albus'</t>
  </si>
  <si>
    <t>Totaal Hyssop ¦ WIT ¦ 'Albus'</t>
  </si>
  <si>
    <t>Ijzerhard ¦ 'Ijzerkruid' ¦ 'Verbena'</t>
  </si>
  <si>
    <t>Totaal Ijzerhard ¦ 'Ijzerkruid' ¦ 'Verbena'</t>
  </si>
  <si>
    <t>Japanse waterpeper</t>
  </si>
  <si>
    <t>Totaal Japanse waterpeper</t>
  </si>
  <si>
    <t>Kaapse look 'Knobiflirt'</t>
  </si>
  <si>
    <t>Totaal Kaapse look 'Knobiflirt'</t>
  </si>
  <si>
    <t>Kaapse look 'Knobiflirt' ¦ 'Variegata'</t>
  </si>
  <si>
    <t>Totaal Kaapse look 'Knobiflirt' ¦ 'Variegata'</t>
  </si>
  <si>
    <t>Kaasjeskruid ¦ 'Moschata' ¦ 'Alba'</t>
  </si>
  <si>
    <t>Totaal Kaasjeskruid ¦ 'Moschata' ¦ 'Alba'</t>
  </si>
  <si>
    <t>Kaasjeskruid ¦ 'Zebrina'</t>
  </si>
  <si>
    <t>Totaal Kaasjeskruid ¦ 'Zebrina'</t>
  </si>
  <si>
    <t>Kamille ¦ 'Loopkamille'</t>
  </si>
  <si>
    <t>Totaal Kamille ¦ 'Loopkamille'</t>
  </si>
  <si>
    <t>Kamille ¦ 'Roomse  Kamille' [ZAAD] ¦ ENKELE BLOEM</t>
  </si>
  <si>
    <t>Totaal Kamille ¦ 'Roomse  Kamille' [ZAAD] ¦ ENKELE BLOEM</t>
  </si>
  <si>
    <t>Kamille ¦ 'Roomse  Kamille' ¦ Flore Pleno ¦ DUBBELE BLOEM</t>
  </si>
  <si>
    <t>Totaal Kamille ¦ 'Roomse  Kamille' ¦ Flore Pleno ¦ DUBBELE BLOEM</t>
  </si>
  <si>
    <t>Kardoen</t>
  </si>
  <si>
    <t>Totaal Kardoen</t>
  </si>
  <si>
    <t xml:space="preserve">Kerrieplant 'Dwarf Curry' </t>
  </si>
  <si>
    <t xml:space="preserve">Totaal Kerrieplant 'Dwarf Curry' </t>
  </si>
  <si>
    <t xml:space="preserve">Kerrieplant 'Tall Curry' </t>
  </si>
  <si>
    <t xml:space="preserve">Totaal Kerrieplant 'Tall Curry' </t>
  </si>
  <si>
    <t>Kervel ¦ 'Echte Kervel'</t>
  </si>
  <si>
    <t>Totaal Kervel ¦ 'Echte Kervel'</t>
  </si>
  <si>
    <t>Kolibrie-plant ¦ 'Midnight Mojito'</t>
  </si>
  <si>
    <t>Totaal Kolibrie-plant ¦ 'Midnight Mojito'</t>
  </si>
  <si>
    <t>Kolibrie-plant ¦ 'Sunrise Mojito'</t>
  </si>
  <si>
    <t>Totaal Kolibrie-plant ¦ 'Sunrise Mojito'</t>
  </si>
  <si>
    <t>Koriander</t>
  </si>
  <si>
    <t>Totaal Koriander</t>
  </si>
  <si>
    <t>Koriander ¦ 'Vietnamese Koriander'</t>
  </si>
  <si>
    <t>Totaal Koriander ¦ 'Vietnamese Koriander'</t>
  </si>
  <si>
    <t>Kraailook</t>
  </si>
  <si>
    <t>Totaal Kraailook</t>
  </si>
  <si>
    <t>Kummel ¦ 'Karwij'</t>
  </si>
  <si>
    <t>Totaal Kummel ¦ 'Karwij'</t>
  </si>
  <si>
    <t>Lamsoor ¦ 'Zeeaster'</t>
  </si>
  <si>
    <t>Totaal Lamsoor ¦ 'Zeeaster'</t>
  </si>
  <si>
    <t>Laurier ¦ P10,50 ¦ 30cm</t>
  </si>
  <si>
    <t>Totaal Laurier ¦ P10,50 ¦ 30cm</t>
  </si>
  <si>
    <t>Laurier ¦ P9</t>
  </si>
  <si>
    <t>Totaal Laurier ¦ P9</t>
  </si>
  <si>
    <t>Lavas ¦ 'Maggiplant' ¦ 'Franse selder'</t>
  </si>
  <si>
    <t>Totaal Lavas ¦ 'Maggiplant' ¦ 'Franse selder'</t>
  </si>
  <si>
    <t>Lavendel ¦ 'Allardii Meerlo'</t>
  </si>
  <si>
    <t>Totaal Lavendel ¦ 'Allardii Meerlo'</t>
  </si>
  <si>
    <t>Lavendel ¦ 'Dwarf'</t>
  </si>
  <si>
    <t>Totaal Lavendel ¦ 'Dwarf'</t>
  </si>
  <si>
    <t>Lavendel ¦ 'Vera'</t>
  </si>
  <si>
    <t>Totaal Lavendel ¦ 'Vera'</t>
  </si>
  <si>
    <t>Lepelblad</t>
  </si>
  <si>
    <t>Totaal Lepelblad</t>
  </si>
  <si>
    <t>Lichitomaat</t>
  </si>
  <si>
    <t>Totaal Lichitomaat</t>
  </si>
  <si>
    <t>Lievevrouwebedstro ¦ 'Lieve-Vrouwe-Bedstro'</t>
  </si>
  <si>
    <t>Totaal Lievevrouwebedstro ¦ 'Lieve-Vrouwe-Bedstro'</t>
  </si>
  <si>
    <t>Maarts viooltje ¦ PAARS-BLAUW ¦ 'Königin Charlotte'</t>
  </si>
  <si>
    <t>Totaal Maarts viooltje ¦ PAARS-BLAUW ¦ 'Königin Charlotte'</t>
  </si>
  <si>
    <t>Maarts viooltje ¦ WIT</t>
  </si>
  <si>
    <t>Totaal Maarts viooltje ¦ WIT</t>
  </si>
  <si>
    <t>Madeliefje</t>
  </si>
  <si>
    <t>Totaal Madeliefje</t>
  </si>
  <si>
    <t>Malrove</t>
  </si>
  <si>
    <t>Totaal Malrove</t>
  </si>
  <si>
    <t>Mariadistel</t>
  </si>
  <si>
    <t>Totaal Mariadistel</t>
  </si>
  <si>
    <t>Marjolein ¦ 'Compacte'</t>
  </si>
  <si>
    <t>Totaal Marjolein ¦ 'Compacte'</t>
  </si>
  <si>
    <t>Marjolein ¦ 'Goudkleurig' ¦ 'Aureum Green'</t>
  </si>
  <si>
    <t>Totaal Marjolein ¦ 'Goudkleurig' ¦ 'Aureum Green'</t>
  </si>
  <si>
    <t xml:space="preserve">Marjolein ¦ 'Hot &amp; Spicy' </t>
  </si>
  <si>
    <t xml:space="preserve">Totaal Marjolein ¦ 'Hot &amp; Spicy' </t>
  </si>
  <si>
    <t>Marjolein ¦ 'Wilde Marjolein' ¦ 'Oregano'</t>
  </si>
  <si>
    <t>Totaal Marjolein ¦ 'Wilde Marjolein' ¦ 'Oregano'</t>
  </si>
  <si>
    <t>Meloenpeer ¦ 'Pepino'</t>
  </si>
  <si>
    <t>Totaal Meloenpeer ¦ 'Pepino'</t>
  </si>
  <si>
    <t>Micromeria fruticosa</t>
  </si>
  <si>
    <t>Totaal Micromeria fruticosa</t>
  </si>
  <si>
    <t>Mierikswortel</t>
  </si>
  <si>
    <t>Totaal Mierikswortel</t>
  </si>
  <si>
    <t>Mirte</t>
  </si>
  <si>
    <t>Totaal Mirte</t>
  </si>
  <si>
    <t>Moederkruid</t>
  </si>
  <si>
    <t>Totaal Moederkruid</t>
  </si>
  <si>
    <t>Moerasspirea</t>
  </si>
  <si>
    <t>Totaal Moerasspirea</t>
  </si>
  <si>
    <t>Moeslook</t>
  </si>
  <si>
    <t>Totaal Moeslook</t>
  </si>
  <si>
    <t>Munt ¦ 'Aardbei'</t>
  </si>
  <si>
    <t>Totaal Munt ¦ 'Aardbei'</t>
  </si>
  <si>
    <t>Munt ¦ 'Appel'</t>
  </si>
  <si>
    <t>Totaal Munt ¦ 'Appel'</t>
  </si>
  <si>
    <t>Munt ¦ 'Appelsien' ¦ 'Sinaasappel'</t>
  </si>
  <si>
    <t>Totaal Munt ¦ 'Appelsien' ¦ 'Sinaasappel'</t>
  </si>
  <si>
    <t xml:space="preserve">Munt ¦ 'Banaan' </t>
  </si>
  <si>
    <t xml:space="preserve">Totaal Munt ¦ 'Banaan' </t>
  </si>
  <si>
    <t xml:space="preserve">Munt ¦ 'Basilicum' </t>
  </si>
  <si>
    <t xml:space="preserve">Totaal Munt ¦ 'Basilicum' </t>
  </si>
  <si>
    <t>Munt ¦ 'Berries and Cream'</t>
  </si>
  <si>
    <t>Totaal Munt ¦ 'Berries and Cream'</t>
  </si>
  <si>
    <t>Munt ¦ 'Bonte Appelmunt' ¦ 'Ananas'</t>
  </si>
  <si>
    <t>Totaal Munt ¦ 'Bonte Appelmunt' ¦ 'Ananas'</t>
  </si>
  <si>
    <t xml:space="preserve">Munt ¦ 'Chocolademunt' </t>
  </si>
  <si>
    <t xml:space="preserve">Totaal Munt ¦ 'Chocolademunt' </t>
  </si>
  <si>
    <t>Munt ¦ 'Citroen'</t>
  </si>
  <si>
    <t>Totaal Munt ¦ 'Citroen'</t>
  </si>
  <si>
    <t>Munt ¦ 'Corsicaanse' ¦ 'Dwerg'</t>
  </si>
  <si>
    <t>Totaal Munt ¦ 'Corsicaanse' ¦ 'Dwerg'</t>
  </si>
  <si>
    <t>Munt ¦ 'Eau-de-Cologne'</t>
  </si>
  <si>
    <t>Totaal Munt ¦ 'Eau-de-Cologne'</t>
  </si>
  <si>
    <t>Munt ¦ 'Gember' ¦ 'Palingkruid'</t>
  </si>
  <si>
    <t>Totaal Munt ¦ 'Gember' ¦ 'Palingkruid'</t>
  </si>
  <si>
    <t>Munt ¦ 'Groene' ¦ 'Aarmunt'</t>
  </si>
  <si>
    <t>Totaal Munt ¦ 'Groene' ¦ 'Aarmunt'</t>
  </si>
  <si>
    <t>Munt ¦ 'Indische' ¦ 'Indian Mint'</t>
  </si>
  <si>
    <t>Totaal Munt ¦ 'Indische' ¦ 'Indian Mint'</t>
  </si>
  <si>
    <t>Munt ¦ 'Kruizemunt' ¦ 'Kruismunt' ¦ 'Spearmint'</t>
  </si>
  <si>
    <t>Totaal Munt ¦ 'Kruizemunt' ¦ 'Kruismunt' ¦ 'Spearmint'</t>
  </si>
  <si>
    <t>Munt ¦ 'Marokkaanse'</t>
  </si>
  <si>
    <t>Totaal Munt ¦ 'Marokkaanse'</t>
  </si>
  <si>
    <t>Munt ¦ 'Marrakech' ¦ 'Mojito'</t>
  </si>
  <si>
    <t>Totaal Munt ¦ 'Marrakech' ¦ 'Mojito'</t>
  </si>
  <si>
    <t>Munt ¦ 'Peer'</t>
  </si>
  <si>
    <t>Totaal Munt ¦ 'Peer'</t>
  </si>
  <si>
    <t>Munt ¦ 'Pepermunt'</t>
  </si>
  <si>
    <t>Totaal Munt ¦ 'Pepermunt'</t>
  </si>
  <si>
    <t>Munt ¦ 'Polei'</t>
  </si>
  <si>
    <t>Totaal Munt ¦ 'Polei'</t>
  </si>
  <si>
    <t>Munt ¦ 'Pompelmoes'</t>
  </si>
  <si>
    <t>Totaal Munt ¦ 'Pompelmoes'</t>
  </si>
  <si>
    <t>Munt ¦ 'Thaise'</t>
  </si>
  <si>
    <t>Totaal Munt ¦ 'Thaise'</t>
  </si>
  <si>
    <t>Muntverbena 'Argentijnse'</t>
  </si>
  <si>
    <t>Totaal Muntverbena 'Argentijnse'</t>
  </si>
  <si>
    <t>Oca ¦ 'Crimson'</t>
  </si>
  <si>
    <t>Totaal Oca ¦ 'Crimson'</t>
  </si>
  <si>
    <t>Oca ¦ 'Crimson &amp; Gold'</t>
  </si>
  <si>
    <t>Totaal Oca ¦ 'Crimson &amp; Gold'</t>
  </si>
  <si>
    <t>Oca ¦ 'Gold'</t>
  </si>
  <si>
    <t>Totaal Oca ¦ 'Gold'</t>
  </si>
  <si>
    <t>Oca ¦ 'Pink'</t>
  </si>
  <si>
    <t>Totaal Oca ¦ 'Pink'</t>
  </si>
  <si>
    <t>Oca ¦ 'Wit'</t>
  </si>
  <si>
    <t>Totaal Oca ¦ 'Wit'</t>
  </si>
  <si>
    <t>Oerprei ¦ 'Doorlevende prei' ¦ 'Knolprei'  ¦ 'Parelui'</t>
  </si>
  <si>
    <t>Totaal Oerprei ¦ 'Doorlevende prei' ¦ 'Knolprei'  ¦ 'Parelui'</t>
  </si>
  <si>
    <t>Oesterblad ¦ 'Oyster Leave'</t>
  </si>
  <si>
    <t>Totaal Oesterblad ¦ 'Oyster Leave'</t>
  </si>
  <si>
    <t>Olijfkruid</t>
  </si>
  <si>
    <t>Totaal Olijfkruid</t>
  </si>
  <si>
    <t>Onsterfelijkheidskruid</t>
  </si>
  <si>
    <t>Totaal Onsterfelijkheidskruid</t>
  </si>
  <si>
    <t>Oost-Indische kers ¦ 'Empress Of India'</t>
  </si>
  <si>
    <t>Totaal Oost-Indische kers ¦ 'Empress Of India'</t>
  </si>
  <si>
    <t>Oost-Indische kers ¦ 'Peach Melba'</t>
  </si>
  <si>
    <t>Totaal Oost-Indische kers ¦ 'Peach Melba'</t>
  </si>
  <si>
    <t>Palingkruid ¦ Munt ¦ 'Gember'</t>
  </si>
  <si>
    <t>Totaal Palingkruid ¦ Munt ¦ 'Gember'</t>
  </si>
  <si>
    <t>Par-Cel ¦ 'Zwolsche Krul'</t>
  </si>
  <si>
    <t>Totaal Par-Cel ¦ 'Zwolsche Krul'</t>
  </si>
  <si>
    <t xml:space="preserve">Peterselie ¦ 'Krulpeterselie' </t>
  </si>
  <si>
    <t xml:space="preserve">Totaal Peterselie ¦ 'Krulpeterselie' </t>
  </si>
  <si>
    <t>Peterselie ¦ 'Platte' ¦ 'Franse' ¦ 'Italiaanse'</t>
  </si>
  <si>
    <t>Totaal Peterselie ¦ 'Platte' ¦ 'Franse' ¦ 'Italiaanse'</t>
  </si>
  <si>
    <t>Pimpernel ¦ 'Kleine Pimpernel'</t>
  </si>
  <si>
    <t>Totaal Pimpernel ¦ 'Kleine Pimpernel'</t>
  </si>
  <si>
    <t>Pinksterbloem</t>
  </si>
  <si>
    <t>Totaal Pinksterbloem</t>
  </si>
  <si>
    <t xml:space="preserve">Postelein ¦ 'Winterpostelein' </t>
  </si>
  <si>
    <t xml:space="preserve">Totaal Postelein ¦ 'Winterpostelein' </t>
  </si>
  <si>
    <t>Rabarber</t>
  </si>
  <si>
    <t>Totaal Rabarber</t>
  </si>
  <si>
    <t>Rabarber ¦ 'Champagne' ¦  [P18]</t>
  </si>
  <si>
    <t>Totaal Rabarber ¦ 'Champagne' ¦  [P18]</t>
  </si>
  <si>
    <t>Rabarber ¦ 'Frambozenrood' ¦ [P18]</t>
  </si>
  <si>
    <t>Totaal Rabarber ¦ 'Frambozenrood' ¦ [P18]</t>
  </si>
  <si>
    <t>Rabarber ¦ 'Goliath' ¦ [P18]</t>
  </si>
  <si>
    <t>Totaal Rabarber ¦ 'Goliath' ¦ [P18]</t>
  </si>
  <si>
    <t>Rabarber ¦ 'Holsteiner Blüt' ¦ [P18]</t>
  </si>
  <si>
    <t>Totaal Rabarber ¦ 'Holsteiner Blüt' ¦ [P18]</t>
  </si>
  <si>
    <t>Rabarber ¦ 'Jordbear' ¦ [P18]</t>
  </si>
  <si>
    <t>Totaal Rabarber ¦ 'Jordbear' ¦ [P18]</t>
  </si>
  <si>
    <t>Rabarber ¦ 'Mira' ¦ [P18]</t>
  </si>
  <si>
    <t>Totaal Rabarber ¦ 'Mira' ¦ [P18]</t>
  </si>
  <si>
    <t>Rabarber ¦ 'Ruby Jack' ¦ [P18]</t>
  </si>
  <si>
    <t>Totaal Rabarber ¦ 'Ruby Jack' ¦ [P18]</t>
  </si>
  <si>
    <t>Roomse kevel</t>
  </si>
  <si>
    <t>Totaal Roomse kevel</t>
  </si>
  <si>
    <t>Roze Look</t>
  </si>
  <si>
    <t>Totaal Roze Look</t>
  </si>
  <si>
    <t>Rozemarijn ¦ Hangend - Kruipend ¦ 'Blue Lagoon'</t>
  </si>
  <si>
    <t>Totaal Rozemarijn ¦ Hangend - Kruipend ¦ 'Blue Lagoon'</t>
  </si>
  <si>
    <t>Rozemarijn ¦ Hangend - Kruipend ¦ 'Boule'</t>
  </si>
  <si>
    <t>Totaal Rozemarijn ¦ Hangend - Kruipend ¦ 'Boule'</t>
  </si>
  <si>
    <t>Rozemarijn ¦ Hangend - Kruipend ¦ 'Fox tail'</t>
  </si>
  <si>
    <t>Totaal Rozemarijn ¦ Hangend - Kruipend ¦ 'Fox tail'</t>
  </si>
  <si>
    <t>Rozemarijn ¦ Hangend - Kruipend ¦ 'Haifa'</t>
  </si>
  <si>
    <t>Totaal Rozemarijn ¦ Hangend - Kruipend ¦ 'Haifa'</t>
  </si>
  <si>
    <t>Rozemarijn ¦ Hangend - Kruipend ¦ 'Point du raz'</t>
  </si>
  <si>
    <t>Totaal Rozemarijn ¦ Hangend - Kruipend ¦ 'Point du raz'</t>
  </si>
  <si>
    <t>Rozemarijn ¦ Opgaand</t>
  </si>
  <si>
    <t>Totaal Rozemarijn ¦ Opgaand</t>
  </si>
  <si>
    <t xml:space="preserve">Rozemarijn ¦ Opgaand ¦ 'Arp' </t>
  </si>
  <si>
    <t xml:space="preserve">Totaal Rozemarijn ¦ Opgaand ¦ 'Arp' </t>
  </si>
  <si>
    <t xml:space="preserve">Rozemarijn ¦ Opgaand ¦ 'BBQ' </t>
  </si>
  <si>
    <t xml:space="preserve">Totaal Rozemarijn ¦ Opgaand ¦ 'BBQ' </t>
  </si>
  <si>
    <t>Rozemarijn ¦ Opgaand ¦ 'Fijnbladig' ¦ 'Sissinghurst Blue'</t>
  </si>
  <si>
    <t>Totaal Rozemarijn ¦ Opgaand ¦ 'Fijnbladig' ¦ 'Sissinghurst Blue'</t>
  </si>
  <si>
    <t xml:space="preserve">Rozemarijn ¦ Opgaand ¦ 'Ingauno' </t>
  </si>
  <si>
    <t xml:space="preserve">Totaal Rozemarijn ¦ Opgaand ¦ 'Ingauno' </t>
  </si>
  <si>
    <t>Rozemarijn ¦ Opgaand ¦ 'Miss Jessop'</t>
  </si>
  <si>
    <t>Totaal Rozemarijn ¦ Opgaand ¦ 'Miss Jessop'</t>
  </si>
  <si>
    <t>Rozemarijn ¦ Opgaand ¦ 'Speedy'</t>
  </si>
  <si>
    <t>Totaal Rozemarijn ¦ Opgaand ¦ 'Speedy'</t>
  </si>
  <si>
    <t>Rozemarijn ¦ Opgaand ¦ 'Witbloeiend'</t>
  </si>
  <si>
    <t>Totaal Rozemarijn ¦ Opgaand ¦ 'Witbloeiend'</t>
  </si>
  <si>
    <t>Rucola ¦ 'Raketsla' ¦ 'Roquette' ¦ 'Notensla'</t>
  </si>
  <si>
    <t>Totaal Rucola ¦ 'Raketsla' ¦ 'Roquette' ¦ 'Notensla'</t>
  </si>
  <si>
    <t xml:space="preserve">Rucola ¦ 'Wilde Rucola' ¦ 'Zandkool' </t>
  </si>
  <si>
    <t xml:space="preserve">Totaal Rucola ¦ 'Wilde Rucola' ¦ 'Zandkool' </t>
  </si>
  <si>
    <t>Safraankrokus</t>
  </si>
  <si>
    <t>Totaal Safraankrokus</t>
  </si>
  <si>
    <t xml:space="preserve">Salie ¦ 'Ananas' </t>
  </si>
  <si>
    <t xml:space="preserve">Totaal Salie ¦ 'Ananas' </t>
  </si>
  <si>
    <t>Salie ¦ 'Citroen'</t>
  </si>
  <si>
    <t>Totaal Salie ¦ 'Citroen'</t>
  </si>
  <si>
    <t>Salie ¦ 'Driekleurige'</t>
  </si>
  <si>
    <t>Totaal Salie ¦ 'Driekleurige'</t>
  </si>
  <si>
    <t>Salie ¦ 'Gardner's Friend' ¦'Groene'</t>
  </si>
  <si>
    <t>Totaal Salie ¦ 'Gardner's Friend' ¦'Groene'</t>
  </si>
  <si>
    <t>Salie ¦ 'Geelbonte'</t>
  </si>
  <si>
    <t>Totaal Salie ¦ 'Geelbonte'</t>
  </si>
  <si>
    <t>Salie ¦ 'Grootbladig' ¦ 'Breedbladig' ¦ 'Maxima'</t>
  </si>
  <si>
    <t>Totaal Salie ¦ 'Grootbladig' ¦ 'Breedbladig' ¦ 'Maxima'</t>
  </si>
  <si>
    <t>Salie ¦ 'Honing-Meloen'</t>
  </si>
  <si>
    <t>Totaal Salie ¦ 'Honing-Meloen'</t>
  </si>
  <si>
    <t xml:space="preserve">Salie ¦ 'Mandarijn' </t>
  </si>
  <si>
    <t xml:space="preserve">Totaal Salie ¦ 'Mandarijn' </t>
  </si>
  <si>
    <t>Salie ¦ 'Perzik'</t>
  </si>
  <si>
    <t>Totaal Salie ¦ 'Perzik'</t>
  </si>
  <si>
    <t>Salie ¦ 'Purpere' ¦ 'Paarse' ¦ 'Rode'</t>
  </si>
  <si>
    <t>Totaal Salie ¦ 'Purpere' ¦ 'Paarse' ¦ 'Rode'</t>
  </si>
  <si>
    <t>Salie ¦ 'Scharlei' ¦ 'Muskaatsalie'</t>
  </si>
  <si>
    <t>Totaal Salie ¦ 'Scharlei' ¦ 'Muskaatsalie'</t>
  </si>
  <si>
    <t>Salie ¦ 'Spaanse' ¦ 'Lavendel'</t>
  </si>
  <si>
    <t>Totaal Salie ¦ 'Spaanse' ¦ 'Lavendel'</t>
  </si>
  <si>
    <t>Salie ¦ 'Witte' ¦ 'Californische'</t>
  </si>
  <si>
    <t>Totaal Salie ¦ 'Witte' ¦ 'Californische'</t>
  </si>
  <si>
    <t>Shiso ¦ Perilla ¦ GROEN</t>
  </si>
  <si>
    <t>Totaal Shiso ¦ Perilla ¦ GROEN</t>
  </si>
  <si>
    <t>Shiso ¦ Perilla ¦ ROOD</t>
  </si>
  <si>
    <t>Totaal Shiso ¦ Perilla ¦ ROOD</t>
  </si>
  <si>
    <t>Sierui ¦ 'Duitse knoflook' ¦ Eetbare sierui</t>
  </si>
  <si>
    <t>Totaal Sierui ¦ 'Duitse knoflook' ¦ Eetbare sierui</t>
  </si>
  <si>
    <t>Sint-Janskruid</t>
  </si>
  <si>
    <t>Totaal Sint-Janskruid</t>
  </si>
  <si>
    <t>Slangenlook</t>
  </si>
  <si>
    <t>Totaal Slangenlook</t>
  </si>
  <si>
    <t>Sleutelbloem ¦ 'Echte'</t>
  </si>
  <si>
    <t>Totaal Sleutelbloem ¦ 'Echte'</t>
  </si>
  <si>
    <t>Smalle weegbree</t>
  </si>
  <si>
    <t>Totaal Smalle weegbree</t>
  </si>
  <si>
    <t>Smeerwortel ¦ 'Echte'</t>
  </si>
  <si>
    <t>Totaal Smeerwortel ¦ 'Echte'</t>
  </si>
  <si>
    <t>Speenkruid ¦ 'Gewoon'</t>
  </si>
  <si>
    <t>Totaal Speenkruid ¦ 'Gewoon'</t>
  </si>
  <si>
    <t>Stevia ¦ 'Suikerplant' ¦ 'Honingkruid'</t>
  </si>
  <si>
    <t>Totaal Stevia ¦ 'Suikerplant' ¦ 'Honingkruid'</t>
  </si>
  <si>
    <t>Sweetgrass ¦ 'Vanillegras' ¦ 'Geurgras'</t>
  </si>
  <si>
    <t>Totaal Sweetgrass ¦ 'Vanillegras' ¦ 'Geurgras'</t>
  </si>
  <si>
    <t>Teunisbloem</t>
  </si>
  <si>
    <t>Totaal Teunisbloem</t>
  </si>
  <si>
    <t>Tijm ¦ 'Appelsien' ¦ 'Sinaasappel'</t>
  </si>
  <si>
    <t>Totaal Tijm ¦ 'Appelsien' ¦ 'Sinaasappel'</t>
  </si>
  <si>
    <t>Tijm ¦ 'Bonte bergsteentijm'</t>
  </si>
  <si>
    <t>Totaal Tijm ¦ 'Bonte bergsteentijm'</t>
  </si>
  <si>
    <t>Tijm ¦ 'Caborn wine and rose'</t>
  </si>
  <si>
    <t>Totaal Tijm ¦ 'Caborn wine and rose'</t>
  </si>
  <si>
    <t>Tijm ¦ Citroentijm ¦ GROEN</t>
  </si>
  <si>
    <t>Totaal Tijm ¦ Citroentijm ¦ GROEN</t>
  </si>
  <si>
    <t>Tijm ¦ Citroentijm ¦ GROEN ¦ 'Lemonade'</t>
  </si>
  <si>
    <t>Totaal Tijm ¦ Citroentijm ¦ GROEN ¦ 'Lemonade'</t>
  </si>
  <si>
    <t>Tijm ¦ Citroentijm ¦ ZILVER</t>
  </si>
  <si>
    <t>Totaal Tijm ¦ Citroentijm ¦ ZILVER</t>
  </si>
  <si>
    <t>Tijm ¦ 'GOUD'</t>
  </si>
  <si>
    <t>Totaal Tijm ¦ 'GOUD'</t>
  </si>
  <si>
    <t>Tijm ¦ GROEN ¦ 'Compacte'</t>
  </si>
  <si>
    <t>Totaal Tijm ¦ GROEN ¦ 'Compacte'</t>
  </si>
  <si>
    <t>Tijm ¦ GROEN ¦ 'Faustini'</t>
  </si>
  <si>
    <t>Totaal Tijm ¦ GROEN ¦ 'Faustini'</t>
  </si>
  <si>
    <t>Tijm ¦ 'Herba Barona'</t>
  </si>
  <si>
    <t>Totaal Tijm ¦ 'Herba Barona'</t>
  </si>
  <si>
    <t>Tijm ¦ 'Tabor'</t>
  </si>
  <si>
    <t>Totaal Tijm ¦ 'Tabor'</t>
  </si>
  <si>
    <t>Tijm ¦ Wilde tijm ¦ Kruiptijm ¦ 'Creeping Red'</t>
  </si>
  <si>
    <t>Totaal Tijm ¦ Wilde tijm ¦ Kruiptijm ¦ 'Creeping Red'</t>
  </si>
  <si>
    <t>Tijm ¦ Wilde tijm ¦ Kruiptijm ¦ 'Pink Chintz'</t>
  </si>
  <si>
    <t>Totaal Tijm ¦ Wilde tijm ¦ Kruiptijm ¦ 'Pink Chintz'</t>
  </si>
  <si>
    <t>Tijm ¦ Wilde tijm ¦ Kruiptijm ¦ 'Snow Drift'</t>
  </si>
  <si>
    <t>Totaal Tijm ¦ Wilde tijm ¦ Kruiptijm ¦ 'Snow Drift'</t>
  </si>
  <si>
    <t>Tijm ¦ 'Wooly'</t>
  </si>
  <si>
    <t>Totaal Tijm ¦ 'Wooly'</t>
  </si>
  <si>
    <t>Tripmadam</t>
  </si>
  <si>
    <t>Totaal Tripmadam</t>
  </si>
  <si>
    <t>Valeriaan</t>
  </si>
  <si>
    <t>Totaal Valeriaan</t>
  </si>
  <si>
    <t>Valkruid</t>
  </si>
  <si>
    <t>Totaal Valkruid</t>
  </si>
  <si>
    <t>Venkel ¦ Bladvenkel' ¦ BRONS ¦'Giant Bronze'</t>
  </si>
  <si>
    <t>Totaal Venkel ¦ Bladvenkel' ¦ BRONS ¦'Giant Bronze'</t>
  </si>
  <si>
    <t>Venkel ¦ Bladvenkel' ¦ GROEN</t>
  </si>
  <si>
    <t>Totaal Venkel ¦ Bladvenkel' ¦ GROEN</t>
  </si>
  <si>
    <t>Vrouwenmantel</t>
  </si>
  <si>
    <t>Totaal Vrouwenmantel</t>
  </si>
  <si>
    <t>Warmoes ¦ Snijbiet ¦ 'Bright Lights'</t>
  </si>
  <si>
    <t>Totaal Warmoes ¦ Snijbiet ¦ 'Bright Lights'</t>
  </si>
  <si>
    <t>Warmoes ¦ Snijbiet ¦ 'Red Lights'</t>
  </si>
  <si>
    <t>Totaal Warmoes ¦ Snijbiet ¦ 'Red Lights'</t>
  </si>
  <si>
    <t>Wasabi¦ 'GROEN' ¦ [P14]</t>
  </si>
  <si>
    <t>Totaal Wasabi¦ 'GROEN' ¦ [P14]</t>
  </si>
  <si>
    <t>Wasabi¦ 'ROOD' ¦ [P14]</t>
  </si>
  <si>
    <t>Totaal Wasabi¦ 'ROOD' ¦ [P14]</t>
  </si>
  <si>
    <t>Wijnruit</t>
  </si>
  <si>
    <t>Totaal Wijnruit</t>
  </si>
  <si>
    <t>Yacon ¦ 'Appelwortel'</t>
  </si>
  <si>
    <t>Totaal Yacon ¦ 'Appelwortel'</t>
  </si>
  <si>
    <t>Zeekool</t>
  </si>
  <si>
    <t>Totaal Zeekool</t>
  </si>
  <si>
    <t>Zeekraal 'Europaea'</t>
  </si>
  <si>
    <t>Totaal Zeekraal 'Europaea'</t>
  </si>
  <si>
    <t>Zeelavas</t>
  </si>
  <si>
    <t>Totaal Zeelavas</t>
  </si>
  <si>
    <t>Zeepkruid ¦ 'Gewoon'</t>
  </si>
  <si>
    <t>Totaal Zeepkruid ¦ 'Gewoon'</t>
  </si>
  <si>
    <t>Zeevenkel</t>
  </si>
  <si>
    <t>Totaal Zeevenkel</t>
  </si>
  <si>
    <t>Zoete Aardappel ¦ 'Erato Orange' ¦ [P14]</t>
  </si>
  <si>
    <t>Totaal Zoete Aardappel ¦ 'Erato Orange' ¦ [P14]</t>
  </si>
  <si>
    <t>Zoete Aardappel ¦ 'Erato White' ¦ [P14]</t>
  </si>
  <si>
    <t>Totaal Zoete Aardappel ¦ 'Erato White' ¦ [P14]</t>
  </si>
  <si>
    <t>Zoethout</t>
  </si>
  <si>
    <t>Totaal Zoethout</t>
  </si>
  <si>
    <t>Zoethoutgras</t>
  </si>
  <si>
    <t>Totaal Zoethoutgras</t>
  </si>
  <si>
    <t>Zuring ¦ 'Bloedzuring' ¦ 'Roodgeaderde Zuring'</t>
  </si>
  <si>
    <t>Totaal Zuring ¦ 'Bloedzuring' ¦ 'Roodgeaderde Zuring'</t>
  </si>
  <si>
    <t>Zuring ¦ 'Bloemloze zuring' ¦ 'Bloemloos'</t>
  </si>
  <si>
    <t>Totaal Zuring ¦ 'Bloemloze zuring' ¦ 'Bloemloos'</t>
  </si>
  <si>
    <t>Zuring ¦ 'Klaverzuring' ¦ GROEN</t>
  </si>
  <si>
    <t>Totaal Zuring ¦ 'Klaverzuring' ¦ GROEN</t>
  </si>
  <si>
    <t>Zuring ¦ 'Klaverzuring' ¦ ROOD</t>
  </si>
  <si>
    <t>Totaal Zuring ¦ 'Klaverzuring' ¦ ROOD</t>
  </si>
  <si>
    <t>Zuring ¦ 'ROOD' ¦ 'Redleaf CC'</t>
  </si>
  <si>
    <t>Totaal Zuring ¦ 'ROOD' ¦ 'Redleaf CC'</t>
  </si>
  <si>
    <t>Eindtotaal</t>
  </si>
  <si>
    <t>Fragaria 'Weisse Ananas'</t>
  </si>
  <si>
    <t>Fragaria vesca 'Alexandria'</t>
  </si>
  <si>
    <t>Fragaria vesca 'Reine des Vallées'</t>
  </si>
  <si>
    <t>Fragaria vesca 'Tubby Red'</t>
  </si>
  <si>
    <t>Fragaria 'vesca vesca'</t>
  </si>
  <si>
    <t>Fragaria vesca 'Tubby White'</t>
  </si>
  <si>
    <t>Fragaria × ananassa 'Mieze Schindler'</t>
  </si>
  <si>
    <t>Fragaria x ananassa 'CherryBerry®'</t>
  </si>
  <si>
    <t>Fragaria × ananassa 'Mara des Bois'</t>
  </si>
  <si>
    <t>Fragaria × ananassa 'Mariguette'</t>
  </si>
  <si>
    <t>Fragaria × ananassa 'Pink Marathon'</t>
  </si>
  <si>
    <t>Fragaria × ananassa 'Sweet Marathon'</t>
  </si>
  <si>
    <t>Helianthus tuberosus 'Pink'</t>
  </si>
  <si>
    <t>Helianthus tuberosus 'White'</t>
  </si>
  <si>
    <t>Agrimonia eupatoria</t>
  </si>
  <si>
    <t>Artemisia absinthium</t>
  </si>
  <si>
    <t>Alliuum cernuum</t>
  </si>
  <si>
    <t>Physalis peruviana</t>
  </si>
  <si>
    <t>Dianthus Artic Fire</t>
  </si>
  <si>
    <t>Dianthus Chinensis 'Raspberry Parfait' </t>
  </si>
  <si>
    <t>Dianthus Chinensis 'Strawberry Parfait' </t>
  </si>
  <si>
    <t>Cynara scolymus</t>
  </si>
  <si>
    <t>Asparagus officinalis</t>
  </si>
  <si>
    <t>Tanacetum balsamita</t>
  </si>
  <si>
    <t>Ocimum basilicum 'Citriodorum'</t>
  </si>
  <si>
    <t>Ocimum basilicum 'Piccolino'</t>
  </si>
  <si>
    <t>Ocimum basilicum 'Floral Spires Lavender'</t>
  </si>
  <si>
    <t>Ocimum basilicum 'Floral Spires White'</t>
  </si>
  <si>
    <t>Ocimum basilicum 'Sweet'</t>
  </si>
  <si>
    <t xml:space="preserve">Ocimum Herbalea 'Ajaka' </t>
  </si>
  <si>
    <t>Ocimum Herbalea 'Red Ball'</t>
  </si>
  <si>
    <t>Ocimum Herbalea 'Wild Magic'</t>
  </si>
  <si>
    <t>Ocimum basilicum 'Magic Mountain'</t>
  </si>
  <si>
    <t>Ocimum basilicum 'Magic White'</t>
  </si>
  <si>
    <t>Ocimum basilicum 'Pesto Perpetuo'</t>
  </si>
  <si>
    <t>Ocimum basilicum 'Purpurascens' Chianti</t>
  </si>
  <si>
    <t>Ocimum basilicum 'Siam Queen'</t>
  </si>
  <si>
    <t>Monarda didyma</t>
  </si>
  <si>
    <t>Allium carinatum ssp. pulchellum</t>
  </si>
  <si>
    <t>Allium carinatum ssp. pulchellum ‘Album’</t>
  </si>
  <si>
    <t>Allium tuberosum</t>
  </si>
  <si>
    <t>Allium schoenoprasum</t>
  </si>
  <si>
    <t>Allium fistulosum</t>
  </si>
  <si>
    <t>Artemisia vulgaris</t>
  </si>
  <si>
    <t>Tanacetum vulgare</t>
  </si>
  <si>
    <t>Satureja montana</t>
  </si>
  <si>
    <t>Borago officinalis</t>
  </si>
  <si>
    <t>Borago officinalis 'Alba'</t>
  </si>
  <si>
    <t>Allium paradoxum</t>
  </si>
  <si>
    <t>Chenopodium bonus-henricus</t>
  </si>
  <si>
    <t>Spilanthes oleracea / Acmella oleracea</t>
  </si>
  <si>
    <t>Rungia klossii</t>
  </si>
  <si>
    <t>Cichorium intybus</t>
  </si>
  <si>
    <t>Cymbopogon citratus</t>
  </si>
  <si>
    <t>Artemisia abrotanum</t>
  </si>
  <si>
    <t>Artemisia abrotanum 'Coca-Cola'</t>
  </si>
  <si>
    <t>Melissa officinalis</t>
  </si>
  <si>
    <t>Melissa officinalis ssp. Altissima</t>
  </si>
  <si>
    <t>Aloysia triphylla / lippia citriodora</t>
  </si>
  <si>
    <t>Tagetes tenuifolia 'Lemon Gem'</t>
  </si>
  <si>
    <t>Tagetes tenuifolia 'Orange Gem'</t>
  </si>
  <si>
    <t>Tagetes tenuifolia 'Red Gem'</t>
  </si>
  <si>
    <t>Stachys affinis</t>
  </si>
  <si>
    <t>Allium ursinum</t>
  </si>
  <si>
    <t>Anethum graveolens</t>
  </si>
  <si>
    <t>Artemisia dracunculus</t>
  </si>
  <si>
    <t>Tagetes lucida '4 Seasons Tarragon'</t>
  </si>
  <si>
    <t>Agastache foeniculum</t>
  </si>
  <si>
    <t>Agastache mexicana 'Sangria'</t>
  </si>
  <si>
    <t>Agastache foeniculum 'Alabaster'</t>
  </si>
  <si>
    <t>Agastache foeniculum 'Snow Spike'</t>
  </si>
  <si>
    <t>Achillea millefolium 'Cassis'</t>
  </si>
  <si>
    <t>Achillea millefolium 'Cerise Queen'</t>
  </si>
  <si>
    <t>Achillea millefolium</t>
  </si>
  <si>
    <t>Echinacea purpurea 'Alba'</t>
  </si>
  <si>
    <t>Echinacea pallida</t>
  </si>
  <si>
    <t>Rudbeckia purpurea</t>
  </si>
  <si>
    <t>Viola tricolor</t>
  </si>
  <si>
    <t>Viola 'Butterfly Blue Botch Improved'</t>
  </si>
  <si>
    <t>Viola 'Butterfly Chaplin'</t>
  </si>
  <si>
    <t>Viola 'Butterfly Lavender Improved'</t>
  </si>
  <si>
    <t>Viola 'Butterfly Yellow Red Wing'</t>
  </si>
  <si>
    <t>Viola 'Butterfly White'</t>
  </si>
  <si>
    <t>Viola 'Butterfly Yellow Gold'</t>
  </si>
  <si>
    <t>Allium cepa 'Proliferum'</t>
  </si>
  <si>
    <t>Angelica archangelica</t>
  </si>
  <si>
    <t>Angelica gigas</t>
  </si>
  <si>
    <t>Eucalyptus citriodora</t>
  </si>
  <si>
    <t>Eucalyptus globulus</t>
  </si>
  <si>
    <t>Bulbine frutescens</t>
  </si>
  <si>
    <t>Pelargonium graveolens</t>
  </si>
  <si>
    <t>Pelargonium graveolens 'Crispum'</t>
  </si>
  <si>
    <t>Pelargonium tomentosum</t>
  </si>
  <si>
    <t>Calendula officinalis</t>
  </si>
  <si>
    <t>Inula helenium</t>
  </si>
  <si>
    <t>Althaea officinalis</t>
  </si>
  <si>
    <t>Plantago coronopus</t>
  </si>
  <si>
    <t>Lippia dulcis</t>
  </si>
  <si>
    <t>Humulus lupulus</t>
  </si>
  <si>
    <t>Hyssopus officinalis</t>
  </si>
  <si>
    <t>Hyssopus officinalis 'Alba'</t>
  </si>
  <si>
    <t>Verbena officinalis</t>
  </si>
  <si>
    <t>Persicaria hydropiper var. rubra</t>
  </si>
  <si>
    <t>Tulbaghia violaceae 'KnobiFlirt'</t>
  </si>
  <si>
    <t>Tulbaghia violaceae variegata 'KnobiFlirt'</t>
  </si>
  <si>
    <t>Malva sylvestris moschata</t>
  </si>
  <si>
    <t xml:space="preserve">Malva sylvestris zebrina </t>
  </si>
  <si>
    <t>Chamaemelum nobile 'Treneague'</t>
  </si>
  <si>
    <t>Chamaemelum nobile</t>
  </si>
  <si>
    <t>Chamaemelum nobile 'Flore Pleno'</t>
  </si>
  <si>
    <t>Cynara cardunculus</t>
  </si>
  <si>
    <t>Helichrysum italicum 'Dwarf Curry'</t>
  </si>
  <si>
    <t>Helichrysum italicum 'Tall Curry'</t>
  </si>
  <si>
    <t>Anthriscus cerefolium</t>
  </si>
  <si>
    <t>Hesperozy Satureja Fragrant beauty Midnight Mojito</t>
  </si>
  <si>
    <t>Hesperozy Satureja Fragrant beauty Sunris Mojito</t>
  </si>
  <si>
    <t>Coriandrum sativum</t>
  </si>
  <si>
    <t>Persicaria odorata</t>
  </si>
  <si>
    <t>Allium vineale</t>
  </si>
  <si>
    <t>Carum carvi</t>
  </si>
  <si>
    <t>Limonium vulgare</t>
  </si>
  <si>
    <t>Laurus nobilis</t>
  </si>
  <si>
    <t>Levisticum officinale</t>
  </si>
  <si>
    <t>Lavendula Allardii Meerlo</t>
  </si>
  <si>
    <t>Lavendula angustifolia 'Dwarf'</t>
  </si>
  <si>
    <t>Lavendula vera</t>
  </si>
  <si>
    <t>Cochlearia officinalis</t>
  </si>
  <si>
    <t>Solanum sisymbriifolium</t>
  </si>
  <si>
    <t>Galium odoratum / Asperula odorata</t>
  </si>
  <si>
    <t>Viola odorata</t>
  </si>
  <si>
    <t>Viola odorata 'alba'</t>
  </si>
  <si>
    <t>Bellis perennis</t>
  </si>
  <si>
    <t>Marrubium vulgare</t>
  </si>
  <si>
    <t>Silybum marianum</t>
  </si>
  <si>
    <t>Origanum x vulgare 'Compactum'</t>
  </si>
  <si>
    <t>Origanum x vulgare 'Aureum Green'</t>
  </si>
  <si>
    <t>Origanum x vulgare 'Hot and Spicy'</t>
  </si>
  <si>
    <t>Origanum vulgare</t>
  </si>
  <si>
    <t>Solanum muricatum Copa</t>
  </si>
  <si>
    <t>Armoracia rusticana</t>
  </si>
  <si>
    <t>Myrtus communis</t>
  </si>
  <si>
    <t>Tanacetum parthenium / Matricaria</t>
  </si>
  <si>
    <t>Filipendula ulmaria / Spiraea ulmaria L.</t>
  </si>
  <si>
    <t xml:space="preserve">Allium oleraceum </t>
  </si>
  <si>
    <t>Mentha strawberry</t>
  </si>
  <si>
    <t>Mentha x suaveolens 'Apple Mint'</t>
  </si>
  <si>
    <t>Mentha x piperita 'Orange'</t>
  </si>
  <si>
    <t>Mentha arvensis Banana</t>
  </si>
  <si>
    <t>Mentha piperita citrata Basil</t>
  </si>
  <si>
    <t>Mentha x 'Berries and Cream'</t>
  </si>
  <si>
    <t xml:space="preserve">Mentha x suaveolens 'Variegata' </t>
  </si>
  <si>
    <t>Mentha x piperita f. citrata x 'Chocolate'</t>
  </si>
  <si>
    <t>Mentha x piperita 'Hillary's Sweet Lemon'</t>
  </si>
  <si>
    <t xml:space="preserve">Mentha requienii / Mentha corsica </t>
  </si>
  <si>
    <t>Mentha x piperita citrata x 'Eau-de-Cologne'</t>
  </si>
  <si>
    <t>Mentha x gentilis 'variegata'</t>
  </si>
  <si>
    <t>Mentha spicata 'Green Mint'</t>
  </si>
  <si>
    <t>Mentha Douglassii 'Indian Mint'</t>
  </si>
  <si>
    <t>Mentha spicata 'Crispa' / Mentha spicata 'Crispum'</t>
  </si>
  <si>
    <t>Mentha spicata 'Moroccan' / 'Maroccan Mint'</t>
  </si>
  <si>
    <t>Mentha 'Marrakech'</t>
  </si>
  <si>
    <t>Mentha 'Jessica's Sweet Pear'</t>
  </si>
  <si>
    <t>Mentha piperita</t>
  </si>
  <si>
    <t>Mentha pulegium</t>
  </si>
  <si>
    <t>Mentha x piperita f. citrata x 'Grapefruit'</t>
  </si>
  <si>
    <t>Mentha Thai</t>
  </si>
  <si>
    <t>Lippia polystacha</t>
  </si>
  <si>
    <t>Oxalis tuberosa 'Crimson'</t>
  </si>
  <si>
    <t>Oxalis tuberosa 'Crimson &amp; Gold'</t>
  </si>
  <si>
    <t>Oxalis tuberosa 'Gold'</t>
  </si>
  <si>
    <t>Oxalis tuberosa 'Pink'</t>
  </si>
  <si>
    <t>Oxalis tuberosa 'Wit'</t>
  </si>
  <si>
    <t>Allium ampeloprasum (var. Holmense)</t>
  </si>
  <si>
    <t>Mertensia maritima / 'Oyster Plant'</t>
  </si>
  <si>
    <t>Santolina viridis</t>
  </si>
  <si>
    <t>Gynostemma pentaphyllum (Jiaogulan)</t>
  </si>
  <si>
    <t>Tropaeolum 'Empress Of India'</t>
  </si>
  <si>
    <t>Tropaeolum 'majus Peach Melba'</t>
  </si>
  <si>
    <t>Apium graveolens secalinum</t>
  </si>
  <si>
    <t>Petroselinum crispum 'Crispum'</t>
  </si>
  <si>
    <t>Petroselinum crispum var. 'Neapolitanum'</t>
  </si>
  <si>
    <t>Sanguisorba minor</t>
  </si>
  <si>
    <t>Cardamine pratensis</t>
  </si>
  <si>
    <t>Claytonia perfoliata</t>
  </si>
  <si>
    <t>Rheum rhabarbarum</t>
  </si>
  <si>
    <t>Rheum rhabarbarum 'Champagne'</t>
  </si>
  <si>
    <t>Rheum rhabarbarum 'Frambozenrood'</t>
  </si>
  <si>
    <t>Rheum rhabarbarum 'Goliath'</t>
  </si>
  <si>
    <t>Rheum rhabarbarum 'Holsteiner Blüt'</t>
  </si>
  <si>
    <t>Rheum rhabarbarum 'Jordbear'</t>
  </si>
  <si>
    <t>Rheum rhabarbarum 'Mira'</t>
  </si>
  <si>
    <t>Rheum rhabarbarum 'Ruby jack'</t>
  </si>
  <si>
    <t>Myrrhis odorata</t>
  </si>
  <si>
    <t>Allium roseum</t>
  </si>
  <si>
    <t>Rosmarinus officinalis 'Blue lagoon'</t>
  </si>
  <si>
    <t>Rosmarinus prostratus 'Boule'</t>
  </si>
  <si>
    <t>Rosmarinus officinalis Fox tail</t>
  </si>
  <si>
    <t>Rosmarinus officinalis 'Haifa'</t>
  </si>
  <si>
    <t>Rosmarinus prostratus 'Point du raz'</t>
  </si>
  <si>
    <t>Rosmarinus officinalis</t>
  </si>
  <si>
    <t>Rosmarinus officinalis 'Arp'</t>
  </si>
  <si>
    <t>Rosmarinus officinalis 'BBQ'</t>
  </si>
  <si>
    <t>Rosmarinus officinalis 'Sissinghurst Blue'</t>
  </si>
  <si>
    <t>Rosmarinus officinalis 'Ingauno'</t>
  </si>
  <si>
    <t>Rosmarinus officinalis 'Miss Jessop'</t>
  </si>
  <si>
    <t>Rosmarinus officinalis Speedy</t>
  </si>
  <si>
    <t>Rosmarinus officinalis 'Albiflorus'</t>
  </si>
  <si>
    <t>Eruca vesicaria subsp. Sativa / diplotaxis erucoides</t>
  </si>
  <si>
    <t>Diplotaxis tenuifolia</t>
  </si>
  <si>
    <t>Crocus sativus</t>
  </si>
  <si>
    <t>Salvia elegans 'Scarlet Pineapple'</t>
  </si>
  <si>
    <t>Salvia elegans 'Lemon'</t>
  </si>
  <si>
    <t>Salvia officinalis 'Tricolor'</t>
  </si>
  <si>
    <t>Salvia officinalis 'Gardner's Friend'</t>
  </si>
  <si>
    <t>Salvia officinalis 'Aurea' /  'Icterina'</t>
  </si>
  <si>
    <t>Salvia officinalis 'Berggarten'</t>
  </si>
  <si>
    <t>Salvia elegans Honey-Melon</t>
  </si>
  <si>
    <t>Salvia elegans 'Scarlet Tangerine'</t>
  </si>
  <si>
    <t>Salvia greggii Peach</t>
  </si>
  <si>
    <t>Salvia officinalis 'Purpurascens'  'Purpurea'</t>
  </si>
  <si>
    <t>Salvia sclarea / Salvia bracteata</t>
  </si>
  <si>
    <t>Salvia officinalis (subsp.) Lavandulifolia</t>
  </si>
  <si>
    <t>Salvia apiana</t>
  </si>
  <si>
    <t>Perilla frutescens 'Green'</t>
  </si>
  <si>
    <t>Perilla frutescens 'Red'</t>
  </si>
  <si>
    <t>Allium senescens</t>
  </si>
  <si>
    <t>Hypericum perforatum</t>
  </si>
  <si>
    <t>Allium scorodoprasum</t>
  </si>
  <si>
    <t>Primula veris</t>
  </si>
  <si>
    <t>Plantago lanceolata</t>
  </si>
  <si>
    <t>Symphytum officinale</t>
  </si>
  <si>
    <t xml:space="preserve">Ranunculus ficaria subsp. Bulbilifer / Ficaria verna </t>
  </si>
  <si>
    <t>Stevia rebaudiana / Stevia rebaudiana Bertoni</t>
  </si>
  <si>
    <t>Hierochloe odorata / Anthoxanthum nitens</t>
  </si>
  <si>
    <t>Oenothera</t>
  </si>
  <si>
    <t>Thymus citriodorus 'Fragrantissimus'</t>
  </si>
  <si>
    <t>Calamintha grandiflora variegata</t>
  </si>
  <si>
    <t>Thymus 'Caborn wine and rose'</t>
  </si>
  <si>
    <t>Thymus citriodorus</t>
  </si>
  <si>
    <t>Thymus citriodorus 'Lemonade'</t>
  </si>
  <si>
    <t>Thymus citriodorus 'Silver Queen'</t>
  </si>
  <si>
    <t>Thymus vulgaris 'Gold'</t>
  </si>
  <si>
    <t>Thymus vulgaris 'Compactus'</t>
  </si>
  <si>
    <t>Thymus vulgaris 'Faustini'</t>
  </si>
  <si>
    <t>Thymus Herba Barona</t>
  </si>
  <si>
    <t>Thymus pulegioides 'Tabor'</t>
  </si>
  <si>
    <t>Thymus serpyllum 'Creeping Red'</t>
  </si>
  <si>
    <t>Thymus serpyllum 'Pink Chintz'</t>
  </si>
  <si>
    <t>Thymus serpyllum 'Snow Drift'</t>
  </si>
  <si>
    <t>Thymus pseudoanuginosus Wooly</t>
  </si>
  <si>
    <t>Sedum reflexum / Sedum rupestre L.</t>
  </si>
  <si>
    <t>Valeriana officinalis</t>
  </si>
  <si>
    <t>Arnica montana</t>
  </si>
  <si>
    <t>Foeniculum vulgare 'Giant Bronze'</t>
  </si>
  <si>
    <t>Foeniculum vulgare</t>
  </si>
  <si>
    <t>Alchemilla vulgaris</t>
  </si>
  <si>
    <t>Beta vulgaris subsp. Cicla / Beta vulgaris var. Cicla</t>
  </si>
  <si>
    <t>Wasabi japonica</t>
  </si>
  <si>
    <t>Wasabi japonica 'Red'</t>
  </si>
  <si>
    <t>Ruta graveolens</t>
  </si>
  <si>
    <t>Smallanthus sonchifolius</t>
  </si>
  <si>
    <t>Crambe maritima</t>
  </si>
  <si>
    <t>Salicornia 'Europaea'</t>
  </si>
  <si>
    <t>Ligusticum scoticum</t>
  </si>
  <si>
    <t>Saponaria officinalis</t>
  </si>
  <si>
    <t>Crithmum maritimum</t>
  </si>
  <si>
    <t xml:space="preserve">Ipomoea batatas 'Erato Orange' </t>
  </si>
  <si>
    <t xml:space="preserve">Ipomoea batatas 'Erato White' </t>
  </si>
  <si>
    <t>Glycyrrhiza glabra</t>
  </si>
  <si>
    <t>Acorus gramineus ‘Licorice’</t>
  </si>
  <si>
    <t>Rumex sanguineus 'Red Stripe'</t>
  </si>
  <si>
    <t>Rumex acetosa hortensis ac</t>
  </si>
  <si>
    <t>Oxalis regnellii</t>
  </si>
  <si>
    <t>Oxalis triangularis</t>
  </si>
  <si>
    <t>Rumex 'Redleaf CC'</t>
  </si>
  <si>
    <t>BE- 2.016.354.737</t>
  </si>
  <si>
    <t>KCBRS1</t>
  </si>
  <si>
    <t>BE</t>
  </si>
  <si>
    <t>Totaal 8712044017235</t>
  </si>
  <si>
    <t>Totaal 8712044027470</t>
  </si>
  <si>
    <t>Totaal 8712044059204</t>
  </si>
  <si>
    <t>Totaal 8712044061566</t>
  </si>
  <si>
    <t>Totaal 8712044069128</t>
  </si>
  <si>
    <t>Totaal 8712044069142</t>
  </si>
  <si>
    <t>Totaal 8712044069173</t>
  </si>
  <si>
    <t>Totaal 8712044069265</t>
  </si>
  <si>
    <t>Totaal 8712044069272</t>
  </si>
  <si>
    <t>Totaal 8712044069302</t>
  </si>
  <si>
    <t>Totaal 8712044069326</t>
  </si>
  <si>
    <t>Totaal 8712044069371</t>
  </si>
  <si>
    <t>Totaal 8712044069548</t>
  </si>
  <si>
    <t>Totaal 8712044069616</t>
  </si>
  <si>
    <t>Totaal 8712044082240</t>
  </si>
  <si>
    <t>Totaal 8712044096407</t>
  </si>
  <si>
    <t>Totaal 8712815000510</t>
  </si>
  <si>
    <t>Totaal 8719075290767</t>
  </si>
  <si>
    <t>Totaal 8719075292143</t>
  </si>
  <si>
    <t>Totaal 8719075292150</t>
  </si>
  <si>
    <t>8712815158921</t>
  </si>
  <si>
    <t>Totaal 8712815158921</t>
  </si>
  <si>
    <t>8713469142427</t>
  </si>
  <si>
    <t>Totaal 8713469142427</t>
  </si>
  <si>
    <t>8719075290132</t>
  </si>
  <si>
    <t>Totaal 8719075290132</t>
  </si>
  <si>
    <t>8719075290149</t>
  </si>
  <si>
    <t>Totaal 8719075290149</t>
  </si>
  <si>
    <t>8719075290156</t>
  </si>
  <si>
    <t>Totaal 8719075290156</t>
  </si>
  <si>
    <t>8719075290163</t>
  </si>
  <si>
    <t>Totaal 8719075290163</t>
  </si>
  <si>
    <t>8719075290170</t>
  </si>
  <si>
    <t>Totaal 8719075290170</t>
  </si>
  <si>
    <t>8719075290187</t>
  </si>
  <si>
    <t>Totaal 8719075290187</t>
  </si>
  <si>
    <t>8719075290194</t>
  </si>
  <si>
    <t>Totaal 8719075290194</t>
  </si>
  <si>
    <t>8719075290200</t>
  </si>
  <si>
    <t>Totaal 8719075290200</t>
  </si>
  <si>
    <t>8719075290217</t>
  </si>
  <si>
    <t>Totaal 8719075290217</t>
  </si>
  <si>
    <t>8719075290224</t>
  </si>
  <si>
    <t>Totaal 8719075290224</t>
  </si>
  <si>
    <t>8719075290231</t>
  </si>
  <si>
    <t>Totaal 8719075290231</t>
  </si>
  <si>
    <t>8719075290248</t>
  </si>
  <si>
    <t>Totaal 8719075290248</t>
  </si>
  <si>
    <t>8719075290255</t>
  </si>
  <si>
    <t>Totaal 8719075290255</t>
  </si>
  <si>
    <t>8719075290262</t>
  </si>
  <si>
    <t>Totaal 8719075290262</t>
  </si>
  <si>
    <t>8719075290279</t>
  </si>
  <si>
    <t>Totaal 8719075290279</t>
  </si>
  <si>
    <t>8719075290286</t>
  </si>
  <si>
    <t>Totaal 8719075290286</t>
  </si>
  <si>
    <t>8719075290293</t>
  </si>
  <si>
    <t>Totaal 8719075290293</t>
  </si>
  <si>
    <t>8719075290309</t>
  </si>
  <si>
    <t>Totaal 8719075290309</t>
  </si>
  <si>
    <t>8719075290316</t>
  </si>
  <si>
    <t>Totaal 8719075290316</t>
  </si>
  <si>
    <t>8719075290323</t>
  </si>
  <si>
    <t>Totaal 8719075290323</t>
  </si>
  <si>
    <t>8719075290330</t>
  </si>
  <si>
    <t>Totaal 8719075290330</t>
  </si>
  <si>
    <t>8719075290347</t>
  </si>
  <si>
    <t>Totaal 8719075290347</t>
  </si>
  <si>
    <t>8719075290354</t>
  </si>
  <si>
    <t>Totaal 8719075290354</t>
  </si>
  <si>
    <t>8719075290361</t>
  </si>
  <si>
    <t>Totaal 8719075290361</t>
  </si>
  <si>
    <t>8719075290378</t>
  </si>
  <si>
    <t>Totaal 8719075290378</t>
  </si>
  <si>
    <t>8719075290385</t>
  </si>
  <si>
    <t>Totaal 8719075290385</t>
  </si>
  <si>
    <t>8719075290392</t>
  </si>
  <si>
    <t>Totaal 8719075290392</t>
  </si>
  <si>
    <t>8719075290408</t>
  </si>
  <si>
    <t>Totaal 8719075290408</t>
  </si>
  <si>
    <t>8719075290415</t>
  </si>
  <si>
    <t>Totaal 8719075290415</t>
  </si>
  <si>
    <t>8719075290422</t>
  </si>
  <si>
    <t>Totaal 8719075290422</t>
  </si>
  <si>
    <t>8719075290439</t>
  </si>
  <si>
    <t>Totaal 8719075290439</t>
  </si>
  <si>
    <t>8719075290446</t>
  </si>
  <si>
    <t>Totaal 8719075290446</t>
  </si>
  <si>
    <t>8719075290484</t>
  </si>
  <si>
    <t>Totaal 8719075290484</t>
  </si>
  <si>
    <t>8719075290507</t>
  </si>
  <si>
    <t>Totaal 8719075290507</t>
  </si>
  <si>
    <t>8719075290514</t>
  </si>
  <si>
    <t>Totaal 8719075290514</t>
  </si>
  <si>
    <t>8719075290538</t>
  </si>
  <si>
    <t>Totaal 8719075290538</t>
  </si>
  <si>
    <t>8719075290545</t>
  </si>
  <si>
    <t>Totaal 8719075290545</t>
  </si>
  <si>
    <t>8719075290552</t>
  </si>
  <si>
    <t>Totaal 8719075290552</t>
  </si>
  <si>
    <t>8719075290569</t>
  </si>
  <si>
    <t>Totaal 8719075290569</t>
  </si>
  <si>
    <t>8719075290576</t>
  </si>
  <si>
    <t>Totaal 8719075290576</t>
  </si>
  <si>
    <t>8719075290583</t>
  </si>
  <si>
    <t>Totaal 8719075290583</t>
  </si>
  <si>
    <t>8719075290590</t>
  </si>
  <si>
    <t>Totaal 8719075290590</t>
  </si>
  <si>
    <t>8719075290613</t>
  </si>
  <si>
    <t>Totaal 8719075290613</t>
  </si>
  <si>
    <t>8719075290620</t>
  </si>
  <si>
    <t>Totaal 8719075290620</t>
  </si>
  <si>
    <t>8719075290637</t>
  </si>
  <si>
    <t>Totaal 8719075290637</t>
  </si>
  <si>
    <t>8719075290651</t>
  </si>
  <si>
    <t>Totaal 8719075290651</t>
  </si>
  <si>
    <t>8719075290668</t>
  </si>
  <si>
    <t>Totaal 8719075290668</t>
  </si>
  <si>
    <t>8719075290675</t>
  </si>
  <si>
    <t>Totaal 8719075290675</t>
  </si>
  <si>
    <t>8719075290682</t>
  </si>
  <si>
    <t>Totaal 8719075290682</t>
  </si>
  <si>
    <t>8719075290699</t>
  </si>
  <si>
    <t>Totaal 8719075290699</t>
  </si>
  <si>
    <t>8719075290767</t>
  </si>
  <si>
    <t>8719075292099</t>
  </si>
  <si>
    <t>Totaal 8719075292099</t>
  </si>
  <si>
    <t>8719075292105</t>
  </si>
  <si>
    <t>Totaal 8719075292105</t>
  </si>
  <si>
    <t>8719075292112</t>
  </si>
  <si>
    <t>Totaal 8719075292112</t>
  </si>
  <si>
    <t>8719075292129</t>
  </si>
  <si>
    <t>Totaal 8719075292129</t>
  </si>
  <si>
    <t>8719075292167</t>
  </si>
  <si>
    <t>Totaal 8719075292167</t>
  </si>
  <si>
    <t>8719075292181</t>
  </si>
  <si>
    <t>Totaal 8719075292181</t>
  </si>
  <si>
    <t>8719075293683</t>
  </si>
  <si>
    <t>Totaal 8719075293683</t>
  </si>
  <si>
    <t>8719075293690</t>
  </si>
  <si>
    <t>Totaal 8719075293690</t>
  </si>
  <si>
    <t>8719075293706</t>
  </si>
  <si>
    <t>Totaal 8719075293706</t>
  </si>
  <si>
    <t>8719075293713</t>
  </si>
  <si>
    <t>Totaal 8719075293713</t>
  </si>
  <si>
    <t>8719075293720</t>
  </si>
  <si>
    <t>Totaal 8719075293720</t>
  </si>
  <si>
    <t>8719075293737</t>
  </si>
  <si>
    <t>Totaal 8719075293737</t>
  </si>
  <si>
    <t>8719274545804</t>
  </si>
  <si>
    <t>Totaal 8719274545804</t>
  </si>
  <si>
    <t>8719274545811</t>
  </si>
  <si>
    <t>Totaal 8719274545811</t>
  </si>
  <si>
    <t>8719274545828</t>
  </si>
  <si>
    <t>Totaal 8719274545828</t>
  </si>
  <si>
    <t>8719274545835</t>
  </si>
  <si>
    <t>Totaal 8719274545835</t>
  </si>
  <si>
    <t>8719274545842</t>
  </si>
  <si>
    <t>Totaal 8719274545842</t>
  </si>
  <si>
    <t>8719274545859</t>
  </si>
  <si>
    <t>Totaal 8719274545859</t>
  </si>
  <si>
    <t>8719274545866</t>
  </si>
  <si>
    <t>Totaal 8719274545866</t>
  </si>
  <si>
    <t>8719274545897</t>
  </si>
  <si>
    <t>Totaal 8719274545897</t>
  </si>
  <si>
    <t>8719274545903</t>
  </si>
  <si>
    <t>Totaal 8719274545903</t>
  </si>
  <si>
    <t>8719274545910</t>
  </si>
  <si>
    <t>Totaal 8719274545910</t>
  </si>
  <si>
    <t>8719274545934</t>
  </si>
  <si>
    <t>Totaal 8719274545934</t>
  </si>
  <si>
    <t>8719274545941</t>
  </si>
  <si>
    <t>Totaal 8719274545941</t>
  </si>
  <si>
    <t>8719274545958</t>
  </si>
  <si>
    <t>Totaal 8719274545958</t>
  </si>
  <si>
    <t>8719274545965</t>
  </si>
  <si>
    <t>Totaal 8719274545965</t>
  </si>
  <si>
    <t>8719274545972</t>
  </si>
  <si>
    <t>Totaal 8719274545972</t>
  </si>
  <si>
    <t>8719274545989</t>
  </si>
  <si>
    <t>Totaal 8719274545989</t>
  </si>
  <si>
    <t>8719274546009</t>
  </si>
  <si>
    <t>Totaal 8719274546009</t>
  </si>
  <si>
    <t>8719274546016</t>
  </si>
  <si>
    <t>Totaal 8719274546016</t>
  </si>
  <si>
    <t>8719274546023</t>
  </si>
  <si>
    <t>Totaal 8719274546023</t>
  </si>
  <si>
    <t>8719274546030</t>
  </si>
  <si>
    <t>Totaal 8719274546030</t>
  </si>
  <si>
    <t>8719274546047</t>
  </si>
  <si>
    <t>Totaal 8719274546047</t>
  </si>
  <si>
    <t>8719274546085</t>
  </si>
  <si>
    <t>Totaal 8719274546085</t>
  </si>
  <si>
    <t>8719274546092</t>
  </si>
  <si>
    <t>Totaal 8719274546092</t>
  </si>
  <si>
    <t>8719274546108</t>
  </si>
  <si>
    <t>Totaal 8719274546108</t>
  </si>
  <si>
    <t>8719274546115</t>
  </si>
  <si>
    <t>Totaal 8719274546115</t>
  </si>
  <si>
    <t>8719274546122</t>
  </si>
  <si>
    <t>Totaal 8719274546122</t>
  </si>
  <si>
    <t>8719274546139</t>
  </si>
  <si>
    <t>Totaal 8719274546139</t>
  </si>
  <si>
    <t>8719274546146</t>
  </si>
  <si>
    <t>Totaal 8719274546146</t>
  </si>
  <si>
    <t>8719274546153</t>
  </si>
  <si>
    <t>Totaal 8719274546153</t>
  </si>
  <si>
    <t>8719274546160</t>
  </si>
  <si>
    <t>Totaal 8719274546160</t>
  </si>
  <si>
    <t>8719274546177</t>
  </si>
  <si>
    <t>Totaal 8719274546177</t>
  </si>
  <si>
    <t>8719274546184</t>
  </si>
  <si>
    <t>Totaal 8719274546184</t>
  </si>
  <si>
    <t>8719274546191</t>
  </si>
  <si>
    <t>Totaal 8719274546191</t>
  </si>
  <si>
    <t>8719274546207</t>
  </si>
  <si>
    <t>Totaal 8719274546207</t>
  </si>
  <si>
    <t>8719274546214</t>
  </si>
  <si>
    <t>Totaal 8719274546214</t>
  </si>
  <si>
    <t>8719274546221</t>
  </si>
  <si>
    <t>Totaal 8719274546221</t>
  </si>
  <si>
    <t>8719274546238</t>
  </si>
  <si>
    <t>Totaal 8719274546238</t>
  </si>
  <si>
    <t>8719274546245</t>
  </si>
  <si>
    <t>Totaal 8719274546245</t>
  </si>
  <si>
    <t>8719274546252</t>
  </si>
  <si>
    <t>Totaal 8719274546252</t>
  </si>
  <si>
    <t>8719274546269</t>
  </si>
  <si>
    <t>Totaal 8719274546269</t>
  </si>
  <si>
    <t>8719274546276</t>
  </si>
  <si>
    <t>Totaal 8719274546276</t>
  </si>
  <si>
    <t>8719274546283</t>
  </si>
  <si>
    <t>Totaal 8719274546283</t>
  </si>
  <si>
    <t>8719274546290</t>
  </si>
  <si>
    <t>Totaal 8719274546290</t>
  </si>
  <si>
    <t>8719274546306</t>
  </si>
  <si>
    <t>Totaal 8719274546306</t>
  </si>
  <si>
    <t>8719274546320</t>
  </si>
  <si>
    <t>Totaal 8719274546320</t>
  </si>
  <si>
    <t>8719274546337</t>
  </si>
  <si>
    <t>Totaal 8719274546337</t>
  </si>
  <si>
    <t>8719274546344</t>
  </si>
  <si>
    <t>Totaal 8719274546344</t>
  </si>
  <si>
    <t>8719274546351</t>
  </si>
  <si>
    <t>Totaal 8719274546351</t>
  </si>
  <si>
    <t>8719274546368</t>
  </si>
  <si>
    <t>Totaal 8719274546368</t>
  </si>
  <si>
    <t>8719274546375</t>
  </si>
  <si>
    <t>Totaal 8719274546375</t>
  </si>
  <si>
    <t>8719274546382</t>
  </si>
  <si>
    <t>Totaal 8719274546382</t>
  </si>
  <si>
    <t>8719274546399</t>
  </si>
  <si>
    <t>Totaal 8719274546399</t>
  </si>
  <si>
    <t>8719274546412</t>
  </si>
  <si>
    <t>Totaal 8719274546412</t>
  </si>
  <si>
    <t>8719274546429</t>
  </si>
  <si>
    <t>Totaal 8719274546429</t>
  </si>
  <si>
    <t>8719274546436</t>
  </si>
  <si>
    <t>Totaal 8719274546436</t>
  </si>
  <si>
    <t>8719274546443</t>
  </si>
  <si>
    <t>Totaal 8719274546443</t>
  </si>
  <si>
    <t>8719274546450</t>
  </si>
  <si>
    <t>Totaal 8719274546450</t>
  </si>
  <si>
    <t>8719274546467</t>
  </si>
  <si>
    <t>Totaal 8719274546467</t>
  </si>
  <si>
    <t>8719274546474</t>
  </si>
  <si>
    <t>Totaal 8719274546474</t>
  </si>
  <si>
    <t>8719274546481</t>
  </si>
  <si>
    <t>Totaal 8719274546481</t>
  </si>
  <si>
    <t>8719274546498</t>
  </si>
  <si>
    <t>Totaal 8719274546498</t>
  </si>
  <si>
    <t>8719274546504</t>
  </si>
  <si>
    <t>Totaal 8719274546504</t>
  </si>
  <si>
    <t>8719274546511</t>
  </si>
  <si>
    <t>Totaal 8719274546511</t>
  </si>
  <si>
    <t>8719274546528</t>
  </si>
  <si>
    <t>Totaal 8719274546528</t>
  </si>
  <si>
    <t>8719274546535</t>
  </si>
  <si>
    <t>Totaal 8719274546535</t>
  </si>
  <si>
    <t>8719274546542</t>
  </si>
  <si>
    <t>Totaal 8719274546542</t>
  </si>
  <si>
    <t>8719274546559</t>
  </si>
  <si>
    <t>Totaal 8719274546559</t>
  </si>
  <si>
    <t>8719274546566</t>
  </si>
  <si>
    <t>Totaal 8719274546566</t>
  </si>
  <si>
    <t>8719274546573</t>
  </si>
  <si>
    <t>Totaal 8719274546573</t>
  </si>
  <si>
    <t>8719274546580</t>
  </si>
  <si>
    <t>Totaal 8719274546580</t>
  </si>
  <si>
    <t>8719274546597</t>
  </si>
  <si>
    <t>Totaal 8719274546597</t>
  </si>
  <si>
    <t>8719274546610</t>
  </si>
  <si>
    <t>Totaal 8719274546610</t>
  </si>
  <si>
    <t>8719274546627</t>
  </si>
  <si>
    <t>Totaal 8719274546627</t>
  </si>
  <si>
    <t>8719274546641</t>
  </si>
  <si>
    <t>Totaal 8719274546641</t>
  </si>
  <si>
    <t>8719274546665</t>
  </si>
  <si>
    <t>Totaal 8719274546665</t>
  </si>
  <si>
    <t>8719274546672</t>
  </si>
  <si>
    <t>Totaal 8719274546672</t>
  </si>
  <si>
    <t>8719274546696</t>
  </si>
  <si>
    <t>Totaal 8719274546696</t>
  </si>
  <si>
    <t>8719274546702</t>
  </si>
  <si>
    <t>Totaal 8719274546702</t>
  </si>
  <si>
    <t>8719274546719</t>
  </si>
  <si>
    <t>Totaal 8719274546719</t>
  </si>
  <si>
    <t>8719274546726</t>
  </si>
  <si>
    <t>Totaal 8719274546726</t>
  </si>
  <si>
    <t>8719274546733</t>
  </si>
  <si>
    <t>Totaal 8719274546733</t>
  </si>
  <si>
    <t>8719274546740</t>
  </si>
  <si>
    <t>Totaal 8719274546740</t>
  </si>
  <si>
    <t>8719274546771</t>
  </si>
  <si>
    <t>Totaal 8719274546771</t>
  </si>
  <si>
    <t>8719274546795</t>
  </si>
  <si>
    <t>Totaal 8719274546795</t>
  </si>
  <si>
    <t>8719274546801</t>
  </si>
  <si>
    <t>Totaal 8719274546801</t>
  </si>
  <si>
    <t>8719274546832</t>
  </si>
  <si>
    <t>Totaal 8719274546832</t>
  </si>
  <si>
    <t>8719497262564</t>
  </si>
  <si>
    <t>Totaal 8719497262564</t>
  </si>
  <si>
    <t>8719497262625</t>
  </si>
  <si>
    <t>Totaal 8719497262625</t>
  </si>
  <si>
    <t>8719497262632</t>
  </si>
  <si>
    <t>Totaal 8719497262632</t>
  </si>
  <si>
    <t xml:space="preserve">Zuring ¦ 'Zilverzuring' ¦ 'Spaanse zuring' </t>
  </si>
  <si>
    <t xml:space="preserve">Totaal Zuring ¦ 'Zilverzuring' ¦ 'Spaanse zuring' </t>
  </si>
  <si>
    <t>Zwartmoeskervel ¦ 'Alexanderkruid'</t>
  </si>
  <si>
    <t>Totaal Zwartmoeskervel ¦ 'Alexanderkruid'</t>
  </si>
  <si>
    <t>Rumex scutatus</t>
  </si>
  <si>
    <t>Smyrnium olusatrum</t>
  </si>
  <si>
    <t>N° levernota</t>
  </si>
  <si>
    <t>SERRE</t>
  </si>
  <si>
    <t>WEGEL</t>
  </si>
  <si>
    <t>RICHTING</t>
  </si>
  <si>
    <t>LOCATIE</t>
  </si>
  <si>
    <t>Nederlandse naam</t>
  </si>
  <si>
    <t># planten</t>
  </si>
  <si>
    <t>Prijs</t>
  </si>
  <si>
    <t>CONTROLE 1</t>
  </si>
  <si>
    <t>CONTROLE 2</t>
  </si>
  <si>
    <t>Latijnse naam</t>
  </si>
  <si>
    <t>Status</t>
  </si>
  <si>
    <t>FE*</t>
  </si>
  <si>
    <t>Type</t>
  </si>
  <si>
    <t>C</t>
  </si>
  <si>
    <t>io</t>
  </si>
  <si>
    <t>JA</t>
  </si>
  <si>
    <t>A</t>
  </si>
  <si>
    <t>wr</t>
  </si>
  <si>
    <t>B</t>
  </si>
  <si>
    <t>D</t>
  </si>
  <si>
    <t>ok</t>
  </si>
  <si>
    <t>j</t>
  </si>
  <si>
    <t>NEE</t>
  </si>
  <si>
    <t>F</t>
  </si>
  <si>
    <t>jj</t>
  </si>
  <si>
    <t>s</t>
  </si>
  <si>
    <t>E</t>
  </si>
  <si>
    <t>G</t>
  </si>
  <si>
    <t>Klant vult aantal producten in</t>
  </si>
  <si>
    <t>Aantal Producten:</t>
  </si>
  <si>
    <t>Aantal P9 per tray</t>
  </si>
  <si>
    <t>Belading per deense laag</t>
  </si>
  <si>
    <t>Waarborg</t>
  </si>
  <si>
    <t>12-Pack Lang (2x6)</t>
  </si>
  <si>
    <t>Klant vult aantal trays in</t>
  </si>
  <si>
    <t>Aantal Trays:</t>
  </si>
  <si>
    <t>Samenvatting</t>
  </si>
  <si>
    <t>Aantal Lagen</t>
  </si>
  <si>
    <t>12-Pack NMP (3x4)</t>
  </si>
  <si>
    <t>6-Pack (2x3)</t>
  </si>
  <si>
    <t>Mara-Tray 18-gaats</t>
  </si>
  <si>
    <t>Veenmanskist Hoog</t>
  </si>
  <si>
    <t>Veenmanskist Laag</t>
  </si>
  <si>
    <t>Veenmanskist Mix</t>
  </si>
  <si>
    <t>AFHAAL</t>
  </si>
  <si>
    <t>08u - 12u</t>
  </si>
  <si>
    <t>WEGWERP</t>
  </si>
  <si>
    <t>BELGIUM</t>
  </si>
  <si>
    <t>S1</t>
  </si>
  <si>
    <t>LEVERING</t>
  </si>
  <si>
    <t>13u - 15u</t>
  </si>
  <si>
    <t>EUROPALLET</t>
  </si>
  <si>
    <t>HOLLAND</t>
  </si>
  <si>
    <t>S2</t>
  </si>
  <si>
    <t>15u - 17u</t>
  </si>
  <si>
    <t>FRANCE</t>
  </si>
  <si>
    <t>S3</t>
  </si>
  <si>
    <t>GERMANY</t>
  </si>
  <si>
    <t>PS1</t>
  </si>
  <si>
    <t>POLAND</t>
  </si>
  <si>
    <t>PS2</t>
  </si>
  <si>
    <t>ITALY</t>
  </si>
  <si>
    <t>PS3</t>
  </si>
  <si>
    <t>PS4</t>
  </si>
  <si>
    <t>PS5</t>
  </si>
  <si>
    <t>PS6</t>
  </si>
  <si>
    <t>Distributie</t>
  </si>
  <si>
    <t>Tijdstip</t>
  </si>
  <si>
    <t>Deense</t>
  </si>
  <si>
    <t>Blokpalet</t>
  </si>
  <si>
    <t>Verloren</t>
  </si>
  <si>
    <t>Foto-Etiket</t>
  </si>
  <si>
    <t>FE</t>
  </si>
  <si>
    <t>Afhaling</t>
  </si>
  <si>
    <t>Voormiddag</t>
  </si>
  <si>
    <t>Geen</t>
  </si>
  <si>
    <t>Aardbeien</t>
  </si>
  <si>
    <t>Ja</t>
  </si>
  <si>
    <t>Ingesnoeide plant (weinig blad)</t>
  </si>
  <si>
    <t>Levering</t>
  </si>
  <si>
    <t>Namiddag</t>
  </si>
  <si>
    <t>DC GEEN Slot of Zegel</t>
  </si>
  <si>
    <t>Euro</t>
  </si>
  <si>
    <t>Per Plant</t>
  </si>
  <si>
    <t>Eetbare Bloemen</t>
  </si>
  <si>
    <t>Nee</t>
  </si>
  <si>
    <t>Jonge plant</t>
  </si>
  <si>
    <t>CC ZWART Slot en/of Zegel</t>
  </si>
  <si>
    <t>Wegwerp</t>
  </si>
  <si>
    <t>Per Tray/Kist</t>
  </si>
  <si>
    <t>Geurgeraniums</t>
  </si>
  <si>
    <t>B+0,05</t>
  </si>
  <si>
    <t>Plant in opkweek</t>
  </si>
  <si>
    <t>RFID ROOD Slot</t>
  </si>
  <si>
    <t>Kruiden</t>
  </si>
  <si>
    <t>Volgroeide plant (visueel aantrekkelijk)</t>
  </si>
  <si>
    <t>Vergeten Groenten</t>
  </si>
  <si>
    <t>C+0,10</t>
  </si>
  <si>
    <t>Winterrust (geen loof)</t>
  </si>
  <si>
    <t>C+0,20</t>
  </si>
  <si>
    <t>Zeer jonge plant</t>
  </si>
  <si>
    <t>D+0,20</t>
  </si>
  <si>
    <t>D+0,25</t>
  </si>
  <si>
    <t>D+0,50</t>
  </si>
  <si>
    <t>D+2,00</t>
  </si>
  <si>
    <t>Allium cernuum</t>
  </si>
  <si>
    <t>Viola 'Butterfly Black'</t>
  </si>
  <si>
    <t>Tagetes filifolia 'Lakritz'</t>
  </si>
  <si>
    <t>GSM +32 (0)498/10.67.33</t>
  </si>
  <si>
    <t>Heiligenbloem</t>
  </si>
  <si>
    <t>Zeebanaan</t>
  </si>
  <si>
    <t>Fragaria moschata</t>
  </si>
  <si>
    <t>Longkruid</t>
  </si>
  <si>
    <t>Rudbeckia 'Maxima'</t>
  </si>
  <si>
    <t>Hartgespan</t>
  </si>
  <si>
    <t>Spiraalknoflook</t>
  </si>
  <si>
    <t>Huacatay</t>
  </si>
  <si>
    <t>Allium cernuum 'Alba'</t>
  </si>
  <si>
    <t>Aloysia triphylla / lippia citriodora 'Goliath'</t>
  </si>
  <si>
    <t>Viola 'Butterfly Icy Blue'</t>
  </si>
  <si>
    <t>Viola 'Butterfly Orange'</t>
  </si>
  <si>
    <t>Aardbei ¦ Bosaardbei ¦ 'Grote'</t>
  </si>
  <si>
    <t>Leonurus cardiaca</t>
  </si>
  <si>
    <t>Tagetes minuta</t>
  </si>
  <si>
    <t>Citrus hystrix</t>
  </si>
  <si>
    <t>Curcuma longa</t>
  </si>
  <si>
    <t>Salvia discolor</t>
  </si>
  <si>
    <t>Allium sativum var ophioscorodon</t>
  </si>
  <si>
    <t>Camelia sinensis</t>
  </si>
  <si>
    <t>Carpobrotus rossii</t>
  </si>
  <si>
    <t>UPDATE VOORRAADLIJST GANGBAAR - CONVENTIONEEL</t>
  </si>
  <si>
    <t>BTW-nummer:</t>
  </si>
  <si>
    <t>DC = GEEN SLOT/GEEN CC PLAATJE</t>
  </si>
  <si>
    <t>CC = CC PLAATJE</t>
  </si>
  <si>
    <t>CC+ = RFID SLOT = TAG5</t>
  </si>
  <si>
    <t>PP op kist of tray</t>
  </si>
  <si>
    <r>
      <t xml:space="preserve">foto-etiket </t>
    </r>
    <r>
      <rPr>
        <b/>
        <sz val="11"/>
        <color rgb="FF000000"/>
        <rFont val="Calibri"/>
        <family val="2"/>
      </rPr>
      <t>IN BUNDEL</t>
    </r>
  </si>
  <si>
    <r>
      <t xml:space="preserve">foto-etiket </t>
    </r>
    <r>
      <rPr>
        <b/>
        <sz val="11"/>
        <color rgb="FF000000"/>
        <rFont val="Calibri"/>
        <family val="2"/>
      </rPr>
      <t>PER PLANT</t>
    </r>
  </si>
  <si>
    <t>?</t>
  </si>
  <si>
    <t>KRUIDEN CLAUS   -   Beerstraat 1  -  9770 Kruisem (BE)   -   info@kruidenclaus.be</t>
  </si>
  <si>
    <t>Afhaal ¦ Levering</t>
  </si>
  <si>
    <t>Amerikaanse look ¦ 'Indianenlook' ¦ 'WIT'</t>
  </si>
  <si>
    <t>Anjer ¦ 'Arctic Fire'</t>
  </si>
  <si>
    <t>Basilicum ¦ 'Citroen'</t>
  </si>
  <si>
    <t>Basilicum ¦ 'Fijnbladig' ¦ 'Pistou' ¦ 'GROEN'</t>
  </si>
  <si>
    <t>Basilicum ¦ 'Fijnbladig' ¦ 'Pistou' ¦ 'ROOD'</t>
  </si>
  <si>
    <t>Brahmi</t>
  </si>
  <si>
    <t>Citroenverbena ¦ [P14]</t>
  </si>
  <si>
    <t>Citroenverbena ¦ 'Goliath'</t>
  </si>
  <si>
    <t>Citrusafrikaantje ¦ 'GEEL' ¦ 'Lemon Gem'</t>
  </si>
  <si>
    <t>Citrusafrikaantje ¦ 'ORANJE' ¦ 'Orange Gem'</t>
  </si>
  <si>
    <t>Dragon ¦ 'Franse'</t>
  </si>
  <si>
    <t>Dropplant ¦ 'ORANJE' ¦ 'Apricot Sprite'</t>
  </si>
  <si>
    <t>Dropplant ¦ 'WIT' ¦ 'Alabaster'</t>
  </si>
  <si>
    <t>Dropplant ¦ 'WIT' ¦ 'Snow Spike'</t>
  </si>
  <si>
    <t>Droptagetes ¦ 'Dropafrikaantje'</t>
  </si>
  <si>
    <t>Duizendblad ¦ 'WIT'</t>
  </si>
  <si>
    <t>Eetbaar viooltje 'Butterfly' ¦ 'Black'</t>
  </si>
  <si>
    <t>Eetbaar viooltje 'Butterfly' ¦ 'Blue Botch Improved'</t>
  </si>
  <si>
    <t>Eetbaar viooltje 'Butterfly' ¦ 'Chaplin'</t>
  </si>
  <si>
    <t>Eetbaar viooltje 'Butterfly' ¦ 'Icy Blue'</t>
  </si>
  <si>
    <t>Eetbaar viooltje 'Butterfly' ¦ 'Lavender Improved'</t>
  </si>
  <si>
    <t>Eetbaar viooltje 'Butterfly' ¦ 'Orange'</t>
  </si>
  <si>
    <t>Eetbaar viooltje 'Butterfly' ¦ 'Purple Yellow'</t>
  </si>
  <si>
    <t>Eetbaar viooltje 'Butterfly' ¦ 'Rose Shades'</t>
  </si>
  <si>
    <t>Eetbaar viooltje 'Butterfly' ¦ 'White'</t>
  </si>
  <si>
    <t>Eetbaar viooltje 'Butterfly' ¦ 'Yellow Gold'</t>
  </si>
  <si>
    <t>Eetbaar viooltje 'Butterfly' ¦ 'Yellow Red Wing'</t>
  </si>
  <si>
    <t>Gotu kola ¦ 'Aziatische waternavel'</t>
  </si>
  <si>
    <t>Hondsdraf</t>
  </si>
  <si>
    <t>Hondsdraf ¦ 'Bonte'</t>
  </si>
  <si>
    <t>Hyssop ¦ 'BLAUW'</t>
  </si>
  <si>
    <t>Kaasjeskruid ¦ 'Moschata'</t>
  </si>
  <si>
    <t>Kaaskruid</t>
  </si>
  <si>
    <t>Kamille ¦ 'Roomse  Kamille' ¦ ENKELE BLOEM</t>
  </si>
  <si>
    <t xml:space="preserve">Kerrieplant ¦ 'Dwarf Curry' </t>
  </si>
  <si>
    <t xml:space="preserve">Kerrieplant ¦ 'Tall Curry' </t>
  </si>
  <si>
    <t>Koffieplant ¦ [P14]</t>
  </si>
  <si>
    <t>Kurkuma ¦ [P8]</t>
  </si>
  <si>
    <t>Lavendel ¦ 'Dwarf Blue'</t>
  </si>
  <si>
    <t>Maarts viooltje ¦ 'PAARS-BLAUW'</t>
  </si>
  <si>
    <t>Maarts viooltje ¦ 'WIT'</t>
  </si>
  <si>
    <t>Mukunu-Wenna</t>
  </si>
  <si>
    <t>Munt ¦ 'Ananas' ¦ 'Bonte Appelmunt'</t>
  </si>
  <si>
    <t>Munt ¦ 'Citroen-Limoen'</t>
  </si>
  <si>
    <t>Munt ¦ 'Kauwgum'</t>
  </si>
  <si>
    <t>Munt ¦ 'Mandarijn'</t>
  </si>
  <si>
    <t>Olijfkruid ¦ 'Lemon Fizz'</t>
  </si>
  <si>
    <t>Salie ¦ 'Groene'</t>
  </si>
  <si>
    <t>Salie ¦ 'Growers Friend' ¦'Groene'</t>
  </si>
  <si>
    <t xml:space="preserve">Salie ¦ 'Hot Lips' </t>
  </si>
  <si>
    <t>Salie ¦ 'Hot Lips' ¦ 'Amethyst Lips'</t>
  </si>
  <si>
    <t>Salie ¦ 'Hot Lips' ¦ 'Joy'</t>
  </si>
  <si>
    <t>Salie ¦ 'Zwarte bes'</t>
  </si>
  <si>
    <t>Theeplant ¦ [P14]</t>
  </si>
  <si>
    <t>Venkel ¦ 'Bladvenkel' ¦ 'GROEN'</t>
  </si>
  <si>
    <t>Yacon ¦ 'Appelwortel' ¦ 'ROOD'</t>
  </si>
  <si>
    <t>Yacon ¦ 'Appelwortel' ¦ 'WIT'</t>
  </si>
  <si>
    <t>Zuring ¦ 'Klaverzuring' ¦ 'GROEN'</t>
  </si>
  <si>
    <t>Zuring ¦ 'Klaverzuring' ¦ 'ROOD'</t>
  </si>
  <si>
    <t>Zuring ¦ 'Zilverzuring' ¦ 'Spaanse zuring' ¦ 'Silver Leaf'</t>
  </si>
  <si>
    <t>prijscode</t>
  </si>
  <si>
    <t>Ocimum basilicum 'Pistou' 'Green'</t>
  </si>
  <si>
    <t>Ocimum basilicum 'Pistou' 'Red'</t>
  </si>
  <si>
    <t>Bacopa monnieri</t>
  </si>
  <si>
    <t>Cosmos atrosanguineus</t>
  </si>
  <si>
    <t>Artemisia abrotanum 'Cola'</t>
  </si>
  <si>
    <t>Agastache aurantiaca 'Apricot Sprite'</t>
  </si>
  <si>
    <t>Zingiber officinale</t>
  </si>
  <si>
    <t>Pelargonium 'Lady Plymouth'</t>
  </si>
  <si>
    <t xml:space="preserve">Pelargonium 'Orange' </t>
  </si>
  <si>
    <t>Pelargonium 'Roses'</t>
  </si>
  <si>
    <t>Centella asiatica</t>
  </si>
  <si>
    <t>Sideritis syriaca</t>
  </si>
  <si>
    <t>Santolina chamaecyparissus</t>
  </si>
  <si>
    <t>Glechoma hederacea</t>
  </si>
  <si>
    <t>Glechoma hederacea 'variegata'</t>
  </si>
  <si>
    <t>Malva sylvestris moschata 'Alba'</t>
  </si>
  <si>
    <t>Paederia lanuginosa</t>
  </si>
  <si>
    <t>Nepeta cataria</t>
  </si>
  <si>
    <t>Coffea arabica</t>
  </si>
  <si>
    <t>Lavendula intermedia 'White'</t>
  </si>
  <si>
    <t>Pulmonaria officinalis</t>
  </si>
  <si>
    <t>Mentha x gentilis 'Lemon-Lime'</t>
  </si>
  <si>
    <t>Mentha 'Chewing gum'</t>
  </si>
  <si>
    <t>Santolina viridis 'Lemon Fizz'</t>
  </si>
  <si>
    <t>Rosmarinus prostratus 'Riviera'</t>
  </si>
  <si>
    <t>Rosmarinus officinalis 'Abraxas'</t>
  </si>
  <si>
    <t>Rosmarinus officinalis 'Improved'</t>
  </si>
  <si>
    <t xml:space="preserve">Salvia officinalis </t>
  </si>
  <si>
    <t>Salvia officinalis 'Growers Friend'</t>
  </si>
  <si>
    <t>Salvia greggii 'Hot Lips'</t>
  </si>
  <si>
    <t>Salvia greggii 'Hot Lips' 'Amethyst Lips'</t>
  </si>
  <si>
    <t>Salvia greggii 'Hot Lips' 'Joy'</t>
  </si>
  <si>
    <t>Salvia microphylla 'Blackcurrant'</t>
  </si>
  <si>
    <t>Thymus vulgaris 'Fredo'</t>
  </si>
  <si>
    <t>Smallanthus sonchifolius 'Red'</t>
  </si>
  <si>
    <t>Smallanthus sonchifolius 'White'</t>
  </si>
  <si>
    <t>Rumex scutatus 'Silver Leaf'</t>
  </si>
  <si>
    <t>potmaat</t>
  </si>
  <si>
    <t>P9</t>
  </si>
  <si>
    <t>P14</t>
  </si>
  <si>
    <t>P18</t>
  </si>
  <si>
    <t># lagen</t>
  </si>
  <si>
    <r>
      <t xml:space="preserve">↑ </t>
    </r>
    <r>
      <rPr>
        <sz val="14"/>
        <color rgb="FF000000"/>
        <rFont val="Calibri Light"/>
        <family val="2"/>
        <scheme val="major"/>
      </rPr>
      <t>VÓÓR het invullen →</t>
    </r>
    <r>
      <rPr>
        <b/>
        <sz val="14"/>
        <color rgb="FF000000"/>
        <rFont val="Calibri Light"/>
        <family val="2"/>
        <scheme val="major"/>
      </rPr>
      <t xml:space="preserve"> 'Inhoud inschakelen' </t>
    </r>
    <r>
      <rPr>
        <sz val="14"/>
        <color rgb="FF000000"/>
        <rFont val="Calibri Light"/>
        <family val="2"/>
        <scheme val="major"/>
      </rPr>
      <t xml:space="preserve">aanklikken (gele balk bovenaan) </t>
    </r>
    <r>
      <rPr>
        <b/>
        <sz val="14"/>
        <color rgb="FF000000"/>
        <rFont val="Calibri Light"/>
        <family val="2"/>
        <scheme val="major"/>
      </rPr>
      <t>↑</t>
    </r>
  </si>
  <si>
    <t>KRUIDEN CLAUS      info@kruidenclaus.be      GSM +32 (0)498/10.67.33</t>
  </si>
  <si>
    <t>Correctie 
#trays</t>
  </si>
  <si>
    <t># trays</t>
  </si>
  <si>
    <t>H</t>
  </si>
  <si>
    <t>I</t>
  </si>
  <si>
    <t>J</t>
  </si>
  <si>
    <t>Labradorviooltje</t>
  </si>
  <si>
    <t>Viola labradorica</t>
  </si>
  <si>
    <t xml:space="preserve">FE = Foto-etiket ¦ ok = visueel aantrekkelijk  j = jong - jj = zeer jong - io = in opkweek - s = ingesnoeide plant - wr = winterrust </t>
  </si>
  <si>
    <t>Roomse kervel</t>
  </si>
  <si>
    <t>Aardbei ¦ 'Pink Marathon' ¦ DOORDRAGER ¦ 'ROZE BLOEM'</t>
  </si>
  <si>
    <t>Aardbei ¦ 'Sweet Marathon' ¦ DOORDRAGER ¦ 'WITTE BLOEM'</t>
  </si>
  <si>
    <t xml:space="preserve">Basilicum ¦ 'GROEN' ¦ 'Genovese' </t>
  </si>
  <si>
    <t>Basilicum ¦ 'ROOD'</t>
  </si>
  <si>
    <t>Bieslook ¦ 'Grove Bieslook' ¦ 'Welsh ui'</t>
  </si>
  <si>
    <t>Brave hendrik</t>
  </si>
  <si>
    <t>Chocolade cosmos</t>
  </si>
  <si>
    <t>Crosne 'Japanse andoornknol'</t>
  </si>
  <si>
    <t>Dropplant ¦'PAARS-BLAUW' ¦ 'Blue Spike'</t>
  </si>
  <si>
    <t>Echinacea ¦ 'Rode zonnehoed' ¦ 'pallida'</t>
  </si>
  <si>
    <t>Echinacea ¦ 'Rode zonnehoed' ¦ 'purpurea'</t>
  </si>
  <si>
    <t>Echinacea ¦ 'Rode zonnehoed' ¦ 'WIT'</t>
  </si>
  <si>
    <t>Geranium ¦ 'APPELSIEN ¦ [P14]</t>
  </si>
  <si>
    <t>Geranium ¦ 'Mosquitoschoker' ¦ [P14]</t>
  </si>
  <si>
    <t>Geranium ¦ 'MUNT-CITROEN' ¦ 'Lady Plymouth ¦ [P14]</t>
  </si>
  <si>
    <t>Geranium ¦ 'ROZEN' ¦ [P14]</t>
  </si>
  <si>
    <t>Griekste Bergthee</t>
  </si>
  <si>
    <t>Hyssop ¦ 'WIT '</t>
  </si>
  <si>
    <t>Kaapse look 'Knobiflirt' ¦ 'BONTE'</t>
  </si>
  <si>
    <t>Kaapse look 'Knobiflirt' ¦ 'BONTE' ¦ [P14]</t>
  </si>
  <si>
    <t>Kaapse look 'Knobiflirt' ¦ 'GROEN'</t>
  </si>
  <si>
    <t>Kaapse look 'Knobiflirt' ¦ 'GROEN' ¦ [P14]</t>
  </si>
  <si>
    <t>Kaapse look 'Knobiflirt' ¦ 'WIT'</t>
  </si>
  <si>
    <t>Kaffirblad¦ [P14]</t>
  </si>
  <si>
    <t>Kamille ¦ 'Roomse  Kamille' ¦ 'Flore Pleno' ¦ DUBBELE BLOEM</t>
  </si>
  <si>
    <t>Kattenkruid 'Wild' ¦ 'Echt'</t>
  </si>
  <si>
    <t>Lamsoor ¦ 'Zeeaster' ¦ 'Zulte'</t>
  </si>
  <si>
    <t xml:space="preserve">Laurier ¦ P10,50 </t>
  </si>
  <si>
    <t>Lavendel ¦ 'WIT'</t>
  </si>
  <si>
    <t>Maarts viooltje ¦ 'ROZE'</t>
  </si>
  <si>
    <t xml:space="preserve">Marjolein ¦ 'Goudkleurig' </t>
  </si>
  <si>
    <t>Meloenpeer 'Pepino'</t>
  </si>
  <si>
    <t>Munt ¦ 'Corsicaanse'</t>
  </si>
  <si>
    <t>Munt ¦ 'Indische'</t>
  </si>
  <si>
    <t xml:space="preserve">Munt ¦ 'Kruizemunt' </t>
  </si>
  <si>
    <t>Oca ¦ 'ROZE'</t>
  </si>
  <si>
    <t>Oca ¦ 'WIT'</t>
  </si>
  <si>
    <t>Oerprei ¦ 'Doorlevende prei'</t>
  </si>
  <si>
    <t>Palingkruid ¦ Munt 'Gember'</t>
  </si>
  <si>
    <t>Peterselie ¦ 'Platte' ¦ 'Franse'</t>
  </si>
  <si>
    <t>Roze look</t>
  </si>
  <si>
    <t>Rozemarijn ¦ Kruip - Hang</t>
  </si>
  <si>
    <t>Rozemarijn ¦ Opgaand ¦ 'Abraxas'</t>
  </si>
  <si>
    <t>Rozemarijn ¦ Opgaand ¦ 'Sardinië'</t>
  </si>
  <si>
    <t>Rucola ¦ 'Raketsla' ¦ 'Notensla'</t>
  </si>
  <si>
    <t>Salie ¦ 'Cassis'</t>
  </si>
  <si>
    <t>Salie ¦ 'Grootbladig' ¦ 'Breedbladig'</t>
  </si>
  <si>
    <t>Salie ¦ 'Hot Lips' ¦ 'Lemon'</t>
  </si>
  <si>
    <t>Salie ¦ 'Hot Lips' ¦ 'Pink'</t>
  </si>
  <si>
    <t>Salie ¦ 'Hot Lips' ¦ 'Red'</t>
  </si>
  <si>
    <t>Salie ¦ 'Hot Lips' ¦ 'White'</t>
  </si>
  <si>
    <t>Salie ¦ 'Purpere' ¦ 'Paarse'</t>
  </si>
  <si>
    <t>Shiso ¦ Perilla ¦ 'GROEN'</t>
  </si>
  <si>
    <t>Shiso ¦ Perilla ¦ 'ROOD'</t>
  </si>
  <si>
    <t>Sierui ¦ 'Duitse knoflook' ¦ 'Eetbare sierui'</t>
  </si>
  <si>
    <t>Tijm ¦ Citroentijm ¦ 'GROEN'</t>
  </si>
  <si>
    <t>Tijm ¦ Citroentijm ¦ 'Lemonade'</t>
  </si>
  <si>
    <t>Tijm ¦ Citroentijm ¦ 'ZILVER'</t>
  </si>
  <si>
    <t>Tijm ¦ 'GROEN' ¦ 'Compacte'</t>
  </si>
  <si>
    <t>Tijm ¦ 'GROEN' ¦ 'Faustini'</t>
  </si>
  <si>
    <t>Tijm ¦ 'GROEN' ¦ 'Fredo'</t>
  </si>
  <si>
    <t>Tijm ¦ 'Wilde tijm' ¦ Kruiptijm ¦ 'Creeping Red'</t>
  </si>
  <si>
    <t>Tijm ¦ 'Wilde tijm' ¦ Kruiptijm ¦ 'Pink Chintz'</t>
  </si>
  <si>
    <t>Tijm ¦ 'Wilde tijm' ¦ Kruiptijm ¦ 'Snow Drift'</t>
  </si>
  <si>
    <t>Venkel ¦ 'Bladvenkel' ¦ 'BRONS'</t>
  </si>
  <si>
    <t>Zoete Aardappel ¦ 'ORANJE' ¦ [P14]</t>
  </si>
  <si>
    <t>Zoete Aardappel ¦ 'WIT' ¦ [P14]</t>
  </si>
  <si>
    <t>Zuring ¦ 'Bloemloze zuring'</t>
  </si>
  <si>
    <t>Dianthus Arctic Fire</t>
  </si>
  <si>
    <t>Echinacea purpurea</t>
  </si>
  <si>
    <t>Viola 'Butterfly Yellow Purple Yellow'</t>
  </si>
  <si>
    <t>Viola 'Butterfly Yellow Rose Shades'</t>
  </si>
  <si>
    <t xml:space="preserve">Pelargonium 'Mosquitoschoker' </t>
  </si>
  <si>
    <t>Tulbaghia violaceae 'Alba'</t>
  </si>
  <si>
    <t>Aster tripolium</t>
  </si>
  <si>
    <t>Viola odorata 'rubra'</t>
  </si>
  <si>
    <t>Althernathera sesseli</t>
  </si>
  <si>
    <t>Salvia greggii 'Hot Lips' 'Lemon'</t>
  </si>
  <si>
    <t>Salvia greggii 'Hot Lips' 'Pink'</t>
  </si>
  <si>
    <t>Salvia greggii 'Hot Lips' 'Red'</t>
  </si>
  <si>
    <t>Salvia greggii 'Hot Lips' 'White'</t>
  </si>
  <si>
    <t>P8</t>
  </si>
  <si>
    <t>PS7</t>
  </si>
  <si>
    <t>12-Pack</t>
  </si>
  <si>
    <t>L</t>
  </si>
  <si>
    <t>V</t>
  </si>
  <si>
    <t>R</t>
  </si>
  <si>
    <t>M</t>
  </si>
  <si>
    <t>TOTAAL  # items</t>
  </si>
  <si>
    <t># Trays/Kisten</t>
  </si>
  <si>
    <t>Correctie 
#planten</t>
  </si>
  <si>
    <t xml:space="preserve">Beta vulgaris subsp. Cicla </t>
  </si>
  <si>
    <t>Mentha x piperita 'Mandarin'</t>
  </si>
  <si>
    <t>P10,5</t>
  </si>
  <si>
    <t>Sleutelbloem ¦ 'Stengelloze'</t>
  </si>
  <si>
    <t>Primula vulgaris</t>
  </si>
  <si>
    <t>Sleutelbloem ¦ 'Sunset Shades'</t>
  </si>
  <si>
    <t>Primula veris 'Sunset Shades'</t>
  </si>
  <si>
    <t>Lavendel ¦ 'ROZE'</t>
  </si>
  <si>
    <t>Lavendula intermedia 'Rose'</t>
  </si>
  <si>
    <t>Gember ¦ [P8]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</si>
</sst>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 &quot;€&quot;\ * #,##0.00_ ;_ &quot;€&quot;\ * \-#,##0.00_ ;_ &quot;€&quot;\ * &quot;-&quot;??_ ;_ @_ "/>
    <numFmt numFmtId="164" formatCode="0;&quot;-&quot;0;;@"/>
    <numFmt numFmtId="165" formatCode="d/mm/yyyy;@"/>
    <numFmt numFmtId="166" formatCode="&quot; &quot;#,##0&quot; &quot;;&quot; -&quot;#,##0&quot; &quot;;&quot; -&quot;00&quot; &quot;;&quot; &quot;@&quot; &quot;"/>
    <numFmt numFmtId="167" formatCode="[$€-813]&quot; &quot;#,##0.00"/>
    <numFmt numFmtId="168" formatCode="&quot; &quot;#,##0.00&quot;    &quot;;&quot; &quot;#,##0.00&quot;-   &quot;;&quot; -&quot;00&quot;    &quot;;&quot; &quot;@&quot; &quot;"/>
    <numFmt numFmtId="169" formatCode="&quot; &quot;#,##0.00&quot; &quot;;&quot; -&quot;#,##0.00&quot; &quot;;&quot; -&quot;00.00&quot; &quot;;&quot; &quot;@&quot; &quot;"/>
    <numFmt numFmtId="170" formatCode="[$-F800]dddd\,\ mmmm\ dd\,\ yyyy"/>
    <numFmt numFmtId="171" formatCode="_ * #,##0_ ;_ * \-#,##0_ ;_ * &quot;-&quot;??_ ;_ @_ "/>
  </numFmts>
  <fonts count="41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0"/>
      <color rgb="FF000000"/>
      <name val="Arial"/>
      <family val="2"/>
    </font>
    <font>
      <sz val="8"/>
      <color rgb="FF000000"/>
      <name val="Verdana"/>
      <family val="2"/>
    </font>
    <font>
      <b/>
      <sz val="11"/>
      <color rgb="FF000000"/>
      <name val="Calibri"/>
      <family val="2"/>
    </font>
    <font>
      <b/>
      <sz val="8"/>
      <color rgb="FF000000"/>
      <name val="Verdana"/>
      <family val="2"/>
    </font>
    <font>
      <sz val="11"/>
      <color rgb="FF000000"/>
      <name val="Calibri Light"/>
      <family val="2"/>
      <scheme val="major"/>
    </font>
    <font>
      <sz val="20"/>
      <color rgb="FF000000"/>
      <name val="Calibri Light"/>
      <family val="2"/>
      <scheme val="major"/>
    </font>
    <font>
      <sz val="22"/>
      <color rgb="FF000000"/>
      <name val="Calibri Light"/>
      <family val="2"/>
      <scheme val="major"/>
    </font>
    <font>
      <sz val="24"/>
      <color rgb="FF000000"/>
      <name val="Calibri Light"/>
      <family val="2"/>
      <scheme val="major"/>
    </font>
    <font>
      <b/>
      <sz val="18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4"/>
      <color rgb="FF000000"/>
      <name val="Calibri Light"/>
      <family val="2"/>
      <scheme val="major"/>
    </font>
    <font>
      <sz val="8"/>
      <color rgb="FF000000"/>
      <name val="Calibri Light"/>
      <family val="2"/>
      <scheme val="major"/>
    </font>
    <font>
      <sz val="16"/>
      <color rgb="FF000000"/>
      <name val="Calibri Light"/>
      <family val="2"/>
      <scheme val="major"/>
    </font>
    <font>
      <sz val="18"/>
      <color rgb="FF000000"/>
      <name val="Calibri Light"/>
      <family val="2"/>
      <scheme val="major"/>
    </font>
    <font>
      <b/>
      <sz val="14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8"/>
      <color rgb="FF000000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36"/>
      <color rgb="FF000000"/>
      <name val="Calibri Light"/>
      <family val="2"/>
      <scheme val="major"/>
    </font>
    <font>
      <sz val="28"/>
      <color rgb="FF000000"/>
      <name val="Calibri Light"/>
      <family val="2"/>
      <scheme val="major"/>
    </font>
    <font>
      <sz val="50"/>
      <color rgb="FF000000"/>
      <name val="Calibri Light"/>
      <family val="2"/>
      <scheme val="major"/>
    </font>
    <font>
      <sz val="26"/>
      <color rgb="FF000000"/>
      <name val="Calibri Light"/>
      <family val="2"/>
      <scheme val="major"/>
    </font>
    <font>
      <b/>
      <sz val="16"/>
      <color rgb="FF000000"/>
      <name val="Calibri Light"/>
      <family val="2"/>
      <scheme val="major"/>
    </font>
    <font>
      <sz val="48"/>
      <color rgb="FF000000"/>
      <name val="Calibri Light"/>
      <family val="2"/>
      <scheme val="major"/>
    </font>
    <font>
      <i/>
      <sz val="14"/>
      <color rgb="FF00000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26"/>
      <color rgb="FF000000"/>
      <name val="Calibri Light"/>
      <family val="2"/>
      <scheme val="major"/>
    </font>
    <font>
      <b/>
      <sz val="22"/>
      <color rgb="FF000000"/>
      <name val="Calibri Light"/>
      <family val="2"/>
      <scheme val="major"/>
    </font>
    <font>
      <b/>
      <sz val="24"/>
      <color rgb="FF000000"/>
      <name val="Calibri Light"/>
      <family val="2"/>
      <scheme val="major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sz val="30"/>
      <color rgb="FF000000"/>
      <name val="Calibri Light"/>
      <family val="2"/>
      <scheme val="major"/>
    </font>
    <font>
      <sz val="30"/>
      <color rgb="FF000000"/>
      <name val="Calibri"/>
      <family val="2"/>
    </font>
    <font>
      <b/>
      <sz val="30"/>
      <color rgb="FF000000"/>
      <name val="Calibri Light"/>
      <family val="2"/>
      <scheme val="major"/>
    </font>
    <font>
      <b/>
      <sz val="32"/>
      <color rgb="FF000000"/>
      <name val="Calibri Light"/>
      <family val="2"/>
      <scheme val="major"/>
    </font>
    <font>
      <b/>
      <sz val="20"/>
      <color rgb="FF000000"/>
      <name val="Calibri Light"/>
      <family val="2"/>
      <scheme val="major"/>
    </font>
    <font>
      <sz val="20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rgb="FFFFF2CC"/>
        <bgColor rgb="FFFFF2CC"/>
      </patternFill>
    </fill>
    <fill>
      <patternFill patternType="solid">
        <fgColor rgb="FFA9D08E"/>
        <bgColor rgb="FFA9D08E"/>
      </patternFill>
    </fill>
    <fill>
      <patternFill patternType="solid">
        <fgColor rgb="FFF4B084"/>
        <bgColor rgb="FFF4B08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2CC"/>
      </patternFill>
    </fill>
    <fill>
      <patternFill patternType="solid">
        <fgColor theme="4" tint="0.79998168889431442"/>
        <bgColor rgb="FFDDEBF7"/>
      </patternFill>
    </fill>
    <fill>
      <patternFill patternType="solid">
        <fgColor rgb="FFFFFF66"/>
        <bgColor rgb="FFFFFF00"/>
      </patternFill>
    </fill>
    <fill>
      <patternFill patternType="solid">
        <fgColor theme="0"/>
        <bgColor rgb="FFDDEBF7"/>
      </patternFill>
    </fill>
  </fills>
  <borders count="10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Dashed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FFFFFF"/>
      </left>
      <right/>
      <top style="thin">
        <color rgb="FFABABAB"/>
      </top>
      <bottom/>
      <diagonal/>
    </border>
    <border>
      <left style="thin">
        <color rgb="FFFFFFFF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FFFFFF"/>
      </top>
      <bottom/>
      <diagonal/>
    </border>
    <border>
      <left style="thin">
        <color rgb="FFABABAB"/>
      </left>
      <right style="thin">
        <color rgb="FFABABAB"/>
      </right>
      <top style="thin">
        <color rgb="FFFFFFFF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FFFFFF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FFFFFF"/>
      </top>
      <bottom style="thin">
        <color rgb="FFABABAB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Dashed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8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Border="0" applyProtection="0"/>
    <xf numFmtId="0" fontId="1" fillId="0" borderId="0" applyNumberFormat="0" applyFont="0" applyBorder="0" applyProtection="0"/>
    <xf numFmtId="44" fontId="1" fillId="0" borderId="0" applyFont="0" applyFill="0" applyBorder="0" applyAlignment="0" applyProtection="0"/>
  </cellStyleXfs>
  <cellXfs count="282">
    <xf numFmtId="0" fontId="0" fillId="0" borderId="0" xfId="0"/>
    <xf numFmtId="0" fontId="4" fillId="0" borderId="0" xfId="4" applyFont="1"/>
    <xf numFmtId="0" fontId="4" fillId="0" borderId="0" xfId="4" applyFont="1" applyAlignment="1">
      <alignment horizontal="right"/>
    </xf>
    <xf numFmtId="0" fontId="0" fillId="0" borderId="0" xfId="0" applyAlignment="1">
      <alignment shrinkToFit="1"/>
    </xf>
    <xf numFmtId="1" fontId="0" fillId="0" borderId="0" xfId="0" applyNumberFormat="1" applyAlignment="1">
      <alignment shrinkToFit="1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6" fillId="2" borderId="13" xfId="4" applyFont="1" applyFill="1" applyBorder="1"/>
    <xf numFmtId="0" fontId="0" fillId="3" borderId="0" xfId="0" applyFill="1"/>
    <xf numFmtId="0" fontId="6" fillId="3" borderId="0" xfId="4" applyFont="1" applyFill="1"/>
    <xf numFmtId="0" fontId="4" fillId="0" borderId="13" xfId="4" applyFont="1" applyBorder="1" applyAlignment="1">
      <alignment horizontal="right"/>
    </xf>
    <xf numFmtId="0" fontId="4" fillId="0" borderId="13" xfId="4" applyFont="1" applyBorder="1"/>
    <xf numFmtId="0" fontId="6" fillId="0" borderId="0" xfId="4" applyFont="1"/>
    <xf numFmtId="0" fontId="4" fillId="0" borderId="17" xfId="4" applyFont="1" applyBorder="1" applyAlignment="1">
      <alignment horizontal="right"/>
    </xf>
    <xf numFmtId="0" fontId="4" fillId="0" borderId="17" xfId="4" applyFont="1" applyBorder="1"/>
    <xf numFmtId="167" fontId="4" fillId="3" borderId="32" xfId="4" applyNumberFormat="1" applyFont="1" applyFill="1" applyBorder="1"/>
    <xf numFmtId="0" fontId="4" fillId="0" borderId="20" xfId="4" applyFont="1" applyBorder="1" applyAlignment="1">
      <alignment horizontal="right"/>
    </xf>
    <xf numFmtId="0" fontId="4" fillId="0" borderId="20" xfId="4" applyFont="1" applyBorder="1"/>
    <xf numFmtId="167" fontId="4" fillId="3" borderId="47" xfId="4" applyNumberFormat="1" applyFont="1" applyFill="1" applyBorder="1"/>
    <xf numFmtId="167" fontId="4" fillId="3" borderId="4" xfId="4" applyNumberFormat="1" applyFont="1" applyFill="1" applyBorder="1"/>
    <xf numFmtId="0" fontId="4" fillId="3" borderId="0" xfId="4" applyFont="1" applyFill="1"/>
    <xf numFmtId="0" fontId="4" fillId="0" borderId="0" xfId="0" applyFont="1"/>
    <xf numFmtId="1" fontId="4" fillId="0" borderId="20" xfId="4" applyNumberFormat="1" applyFont="1" applyBorder="1"/>
    <xf numFmtId="0" fontId="4" fillId="0" borderId="13" xfId="0" applyFont="1" applyBorder="1"/>
    <xf numFmtId="0" fontId="4" fillId="0" borderId="17" xfId="0" applyFont="1" applyBorder="1"/>
    <xf numFmtId="0" fontId="4" fillId="0" borderId="19" xfId="0" applyFont="1" applyBorder="1"/>
    <xf numFmtId="0" fontId="4" fillId="0" borderId="20" xfId="0" applyFont="1" applyBorder="1"/>
    <xf numFmtId="0" fontId="6" fillId="7" borderId="7" xfId="4" applyFont="1" applyFill="1" applyBorder="1" applyAlignment="1">
      <alignment horizontal="center"/>
    </xf>
    <xf numFmtId="0" fontId="6" fillId="3" borderId="0" xfId="0" applyFont="1" applyFill="1"/>
    <xf numFmtId="0" fontId="6" fillId="7" borderId="35" xfId="4" applyFont="1" applyFill="1" applyBorder="1" applyAlignment="1">
      <alignment horizontal="center"/>
    </xf>
    <xf numFmtId="0" fontId="6" fillId="7" borderId="48" xfId="4" applyFont="1" applyFill="1" applyBorder="1"/>
    <xf numFmtId="0" fontId="6" fillId="7" borderId="36" xfId="4" applyFont="1" applyFill="1" applyBorder="1"/>
    <xf numFmtId="0" fontId="4" fillId="3" borderId="0" xfId="0" applyFont="1" applyFill="1"/>
    <xf numFmtId="0" fontId="4" fillId="3" borderId="49" xfId="4" applyFont="1" applyFill="1" applyBorder="1"/>
    <xf numFmtId="0" fontId="4" fillId="3" borderId="50" xfId="4" applyFont="1" applyFill="1" applyBorder="1"/>
    <xf numFmtId="0" fontId="4" fillId="3" borderId="20" xfId="4" applyFont="1" applyFill="1" applyBorder="1"/>
    <xf numFmtId="0" fontId="4" fillId="3" borderId="47" xfId="4" applyFont="1" applyFill="1" applyBorder="1"/>
    <xf numFmtId="0" fontId="4" fillId="3" borderId="51" xfId="4" applyFont="1" applyFill="1" applyBorder="1"/>
    <xf numFmtId="0" fontId="4" fillId="3" borderId="37" xfId="4" applyFont="1" applyFill="1" applyBorder="1"/>
    <xf numFmtId="167" fontId="4" fillId="3" borderId="52" xfId="4" applyNumberFormat="1" applyFont="1" applyFill="1" applyBorder="1"/>
    <xf numFmtId="0" fontId="4" fillId="3" borderId="2" xfId="4" applyFont="1" applyFill="1" applyBorder="1"/>
    <xf numFmtId="0" fontId="4" fillId="3" borderId="22" xfId="4" applyFont="1" applyFill="1" applyBorder="1"/>
    <xf numFmtId="0" fontId="4" fillId="3" borderId="9" xfId="4" applyFont="1" applyFill="1" applyBorder="1"/>
    <xf numFmtId="0" fontId="4" fillId="3" borderId="13" xfId="4" applyFont="1" applyFill="1" applyBorder="1"/>
    <xf numFmtId="0" fontId="4" fillId="3" borderId="8" xfId="4" applyFont="1" applyFill="1" applyBorder="1"/>
    <xf numFmtId="167" fontId="4" fillId="3" borderId="8" xfId="4" applyNumberFormat="1" applyFont="1" applyFill="1" applyBorder="1"/>
    <xf numFmtId="0" fontId="4" fillId="3" borderId="53" xfId="4" applyFont="1" applyFill="1" applyBorder="1"/>
    <xf numFmtId="0" fontId="4" fillId="3" borderId="54" xfId="4" applyFont="1" applyFill="1" applyBorder="1"/>
    <xf numFmtId="0" fontId="4" fillId="3" borderId="55" xfId="4" applyFont="1" applyFill="1" applyBorder="1"/>
    <xf numFmtId="167" fontId="4" fillId="3" borderId="55" xfId="4" applyNumberFormat="1" applyFont="1" applyFill="1" applyBorder="1"/>
    <xf numFmtId="0" fontId="0" fillId="0" borderId="0" xfId="0" applyAlignment="1">
      <alignment horizontal="center"/>
    </xf>
    <xf numFmtId="0" fontId="16" fillId="4" borderId="13" xfId="4" applyFont="1" applyFill="1" applyBorder="1" applyAlignment="1" applyProtection="1">
      <alignment horizontal="center" vertical="center"/>
      <protection locked="0"/>
    </xf>
    <xf numFmtId="169" fontId="33" fillId="8" borderId="56" xfId="1" applyNumberFormat="1" applyFont="1" applyFill="1" applyBorder="1" applyAlignment="1" applyProtection="1">
      <alignment horizontal="center" vertical="center" shrinkToFit="1"/>
    </xf>
    <xf numFmtId="166" fontId="33" fillId="0" borderId="56" xfId="1" applyNumberFormat="1" applyFont="1" applyFill="1" applyBorder="1" applyAlignment="1" applyProtection="1">
      <alignment horizontal="center" vertical="center" shrinkToFit="1"/>
    </xf>
    <xf numFmtId="0" fontId="7" fillId="0" borderId="0" xfId="0" applyFont="1" applyProtection="1"/>
    <xf numFmtId="0" fontId="14" fillId="0" borderId="3" xfId="4" applyFont="1" applyBorder="1" applyProtection="1"/>
    <xf numFmtId="0" fontId="14" fillId="0" borderId="0" xfId="4" applyFont="1" applyProtection="1"/>
    <xf numFmtId="0" fontId="14" fillId="0" borderId="4" xfId="4" applyFont="1" applyBorder="1" applyProtection="1"/>
    <xf numFmtId="0" fontId="14" fillId="0" borderId="5" xfId="4" applyFont="1" applyBorder="1" applyProtection="1"/>
    <xf numFmtId="0" fontId="19" fillId="3" borderId="0" xfId="4" applyFont="1" applyFill="1" applyAlignment="1" applyProtection="1">
      <alignment horizontal="center" vertical="center"/>
    </xf>
    <xf numFmtId="0" fontId="17" fillId="0" borderId="0" xfId="4" applyFont="1" applyAlignment="1" applyProtection="1">
      <alignment horizontal="right" vertical="center"/>
    </xf>
    <xf numFmtId="0" fontId="17" fillId="0" borderId="0" xfId="4" applyFont="1" applyAlignment="1" applyProtection="1">
      <alignment horizontal="left" vertical="center"/>
    </xf>
    <xf numFmtId="0" fontId="14" fillId="0" borderId="10" xfId="4" applyFont="1" applyBorder="1" applyProtection="1"/>
    <xf numFmtId="0" fontId="14" fillId="0" borderId="11" xfId="4" applyFont="1" applyBorder="1" applyProtection="1"/>
    <xf numFmtId="0" fontId="21" fillId="0" borderId="0" xfId="4" applyFont="1" applyAlignment="1" applyProtection="1">
      <alignment horizontal="right" vertical="center"/>
    </xf>
    <xf numFmtId="0" fontId="12" fillId="0" borderId="13" xfId="4" applyFont="1" applyBorder="1" applyAlignment="1" applyProtection="1">
      <alignment horizontal="center" vertical="center"/>
    </xf>
    <xf numFmtId="0" fontId="29" fillId="5" borderId="14" xfId="4" applyFont="1" applyFill="1" applyBorder="1" applyAlignment="1" applyProtection="1">
      <alignment horizontal="center" vertical="center"/>
    </xf>
    <xf numFmtId="0" fontId="14" fillId="0" borderId="14" xfId="4" applyFont="1" applyBorder="1" applyProtection="1"/>
    <xf numFmtId="0" fontId="20" fillId="0" borderId="15" xfId="4" applyFont="1" applyBorder="1" applyProtection="1"/>
    <xf numFmtId="0" fontId="14" fillId="0" borderId="3" xfId="4" applyFont="1" applyBorder="1" applyAlignment="1" applyProtection="1">
      <alignment vertical="center" wrapText="1"/>
    </xf>
    <xf numFmtId="0" fontId="14" fillId="0" borderId="16" xfId="4" applyFont="1" applyBorder="1" applyAlignment="1" applyProtection="1">
      <alignment vertical="center"/>
    </xf>
    <xf numFmtId="0" fontId="13" fillId="5" borderId="17" xfId="4" applyFont="1" applyFill="1" applyBorder="1" applyAlignment="1" applyProtection="1">
      <alignment horizontal="center" vertical="center"/>
    </xf>
    <xf numFmtId="0" fontId="10" fillId="0" borderId="5" xfId="4" applyFont="1" applyBorder="1" applyAlignment="1" applyProtection="1">
      <alignment horizontal="center" vertical="center"/>
    </xf>
    <xf numFmtId="0" fontId="14" fillId="0" borderId="3" xfId="4" applyFont="1" applyBorder="1" applyAlignment="1" applyProtection="1">
      <alignment vertical="center"/>
    </xf>
    <xf numFmtId="0" fontId="13" fillId="5" borderId="20" xfId="4" applyFont="1" applyFill="1" applyBorder="1" applyAlignment="1" applyProtection="1">
      <alignment horizontal="center" vertical="center"/>
    </xf>
    <xf numFmtId="0" fontId="7" fillId="0" borderId="0" xfId="4" applyFont="1" applyProtection="1"/>
    <xf numFmtId="0" fontId="18" fillId="0" borderId="0" xfId="4" applyFont="1" applyAlignment="1" applyProtection="1">
      <alignment horizontal="center" vertical="center"/>
    </xf>
    <xf numFmtId="0" fontId="18" fillId="0" borderId="0" xfId="4" applyFont="1" applyAlignment="1" applyProtection="1">
      <alignment horizontal="center"/>
    </xf>
    <xf numFmtId="0" fontId="18" fillId="3" borderId="21" xfId="4" applyFont="1" applyFill="1" applyBorder="1" applyAlignment="1" applyProtection="1">
      <alignment horizontal="center" vertical="center"/>
    </xf>
    <xf numFmtId="0" fontId="7" fillId="0" borderId="0" xfId="4" applyFont="1" applyAlignment="1" applyProtection="1">
      <alignment horizontal="right"/>
    </xf>
    <xf numFmtId="0" fontId="7" fillId="0" borderId="13" xfId="4" applyFont="1" applyBorder="1" applyAlignment="1" applyProtection="1">
      <alignment horizontal="center" vertical="center"/>
    </xf>
    <xf numFmtId="0" fontId="7" fillId="0" borderId="4" xfId="4" applyFont="1" applyBorder="1" applyProtection="1"/>
    <xf numFmtId="0" fontId="15" fillId="0" borderId="0" xfId="4" applyFont="1" applyProtection="1"/>
    <xf numFmtId="0" fontId="15" fillId="0" borderId="5" xfId="4" applyFont="1" applyBorder="1" applyProtection="1"/>
    <xf numFmtId="0" fontId="14" fillId="0" borderId="23" xfId="4" applyFont="1" applyBorder="1" applyProtection="1"/>
    <xf numFmtId="0" fontId="14" fillId="0" borderId="21" xfId="4" applyFont="1" applyBorder="1" applyProtection="1"/>
    <xf numFmtId="0" fontId="14" fillId="0" borderId="24" xfId="4" applyFont="1" applyBorder="1" applyProtection="1"/>
    <xf numFmtId="0" fontId="14" fillId="0" borderId="25" xfId="4" applyFont="1" applyBorder="1" applyProtection="1"/>
    <xf numFmtId="0" fontId="14" fillId="0" borderId="26" xfId="4" applyFont="1" applyBorder="1" applyProtection="1"/>
    <xf numFmtId="0" fontId="7" fillId="0" borderId="3" xfId="4" applyFont="1" applyBorder="1" applyProtection="1"/>
    <xf numFmtId="3" fontId="7" fillId="0" borderId="0" xfId="4" applyNumberFormat="1" applyFont="1" applyAlignment="1" applyProtection="1">
      <alignment horizontal="center"/>
    </xf>
    <xf numFmtId="164" fontId="7" fillId="0" borderId="0" xfId="0" applyNumberFormat="1" applyFont="1" applyProtection="1"/>
    <xf numFmtId="0" fontId="7" fillId="0" borderId="0" xfId="4" applyFont="1" applyAlignment="1" applyProtection="1">
      <alignment horizontal="right" vertical="center"/>
    </xf>
    <xf numFmtId="3" fontId="7" fillId="0" borderId="0" xfId="4" applyNumberFormat="1" applyFont="1" applyAlignment="1" applyProtection="1">
      <alignment horizontal="center" vertical="center"/>
    </xf>
    <xf numFmtId="14" fontId="18" fillId="0" borderId="0" xfId="4" applyNumberFormat="1" applyFont="1" applyAlignment="1" applyProtection="1">
      <alignment horizontal="center" vertical="center"/>
    </xf>
    <xf numFmtId="0" fontId="14" fillId="0" borderId="0" xfId="4" applyFont="1" applyAlignment="1" applyProtection="1">
      <alignment horizontal="right"/>
    </xf>
    <xf numFmtId="0" fontId="14" fillId="0" borderId="29" xfId="4" applyFont="1" applyBorder="1" applyProtection="1"/>
    <xf numFmtId="0" fontId="14" fillId="0" borderId="30" xfId="4" applyFont="1" applyBorder="1" applyProtection="1"/>
    <xf numFmtId="0" fontId="14" fillId="0" borderId="0" xfId="4" applyFont="1" applyAlignment="1" applyProtection="1">
      <alignment horizontal="right" vertical="center"/>
    </xf>
    <xf numFmtId="0" fontId="18" fillId="0" borderId="9" xfId="4" applyFont="1" applyBorder="1" applyAlignment="1" applyProtection="1">
      <alignment horizontal="center" vertical="center"/>
    </xf>
    <xf numFmtId="0" fontId="18" fillId="0" borderId="31" xfId="4" applyFont="1" applyBorder="1" applyAlignment="1" applyProtection="1">
      <alignment horizontal="center" vertical="center"/>
    </xf>
    <xf numFmtId="0" fontId="18" fillId="0" borderId="13" xfId="4" applyFont="1" applyBorder="1" applyAlignment="1" applyProtection="1">
      <alignment horizontal="center" vertical="center"/>
    </xf>
    <xf numFmtId="0" fontId="18" fillId="0" borderId="32" xfId="4" applyFont="1" applyBorder="1" applyAlignment="1" applyProtection="1">
      <alignment horizontal="center" vertical="center"/>
    </xf>
    <xf numFmtId="0" fontId="7" fillId="0" borderId="9" xfId="4" applyFont="1" applyBorder="1" applyAlignment="1" applyProtection="1">
      <alignment horizontal="right" vertical="center"/>
    </xf>
    <xf numFmtId="0" fontId="7" fillId="0" borderId="13" xfId="4" applyFont="1" applyBorder="1" applyAlignment="1" applyProtection="1">
      <alignment horizontal="right" vertical="center"/>
    </xf>
    <xf numFmtId="0" fontId="7" fillId="0" borderId="13" xfId="4" applyFont="1" applyBorder="1" applyProtection="1"/>
    <xf numFmtId="0" fontId="7" fillId="0" borderId="8" xfId="4" applyFont="1" applyBorder="1" applyProtection="1"/>
    <xf numFmtId="0" fontId="7" fillId="0" borderId="3" xfId="4" applyFont="1" applyBorder="1" applyAlignment="1" applyProtection="1">
      <alignment horizontal="right" vertical="center"/>
    </xf>
    <xf numFmtId="0" fontId="7" fillId="0" borderId="5" xfId="4" applyFont="1" applyBorder="1" applyProtection="1"/>
    <xf numFmtId="0" fontId="14" fillId="0" borderId="33" xfId="4" applyFont="1" applyBorder="1" applyProtection="1"/>
    <xf numFmtId="0" fontId="7" fillId="0" borderId="34" xfId="0" applyFont="1" applyBorder="1" applyProtection="1"/>
    <xf numFmtId="0" fontId="7" fillId="0" borderId="71" xfId="0" applyFont="1" applyBorder="1" applyProtection="1"/>
    <xf numFmtId="0" fontId="7" fillId="0" borderId="67" xfId="0" applyFont="1" applyBorder="1" applyProtection="1"/>
    <xf numFmtId="0" fontId="7" fillId="0" borderId="68" xfId="0" applyFont="1" applyBorder="1" applyProtection="1"/>
    <xf numFmtId="0" fontId="7" fillId="0" borderId="72" xfId="0" applyFont="1" applyBorder="1" applyProtection="1"/>
    <xf numFmtId="0" fontId="7" fillId="0" borderId="73" xfId="0" applyFont="1" applyBorder="1" applyProtection="1"/>
    <xf numFmtId="0" fontId="25" fillId="0" borderId="15" xfId="0" applyFont="1" applyBorder="1" applyAlignment="1" applyProtection="1">
      <alignment horizontal="center"/>
    </xf>
    <xf numFmtId="0" fontId="19" fillId="0" borderId="13" xfId="0" applyFont="1" applyBorder="1" applyAlignment="1" applyProtection="1">
      <alignment horizontal="center" vertical="center"/>
    </xf>
    <xf numFmtId="164" fontId="16" fillId="0" borderId="15" xfId="0" applyNumberFormat="1" applyFont="1" applyBorder="1" applyAlignment="1" applyProtection="1">
      <alignment horizontal="right" vertical="center" shrinkToFit="1"/>
    </xf>
    <xf numFmtId="164" fontId="16" fillId="0" borderId="15" xfId="0" applyNumberFormat="1" applyFont="1" applyBorder="1" applyAlignment="1" applyProtection="1">
      <alignment horizontal="center" vertical="center" shrinkToFit="1"/>
    </xf>
    <xf numFmtId="0" fontId="16" fillId="0" borderId="15" xfId="0" applyFont="1" applyBorder="1" applyAlignment="1" applyProtection="1">
      <alignment horizontal="center" vertical="center" shrinkToFit="1"/>
    </xf>
    <xf numFmtId="164" fontId="16" fillId="0" borderId="31" xfId="0" applyNumberFormat="1" applyFont="1" applyBorder="1" applyAlignment="1" applyProtection="1">
      <alignment horizontal="center" vertical="center" shrinkToFit="1"/>
    </xf>
    <xf numFmtId="0" fontId="7" fillId="0" borderId="74" xfId="0" applyFont="1" applyBorder="1" applyProtection="1"/>
    <xf numFmtId="164" fontId="25" fillId="0" borderId="13" xfId="0" applyNumberFormat="1" applyFont="1" applyBorder="1" applyAlignment="1" applyProtection="1">
      <alignment horizontal="center" vertical="center"/>
    </xf>
    <xf numFmtId="164" fontId="15" fillId="0" borderId="13" xfId="0" applyNumberFormat="1" applyFont="1" applyBorder="1" applyAlignment="1" applyProtection="1">
      <alignment horizontal="center" vertical="center"/>
    </xf>
    <xf numFmtId="165" fontId="16" fillId="4" borderId="13" xfId="4" applyNumberFormat="1" applyFont="1" applyFill="1" applyBorder="1" applyAlignment="1" applyProtection="1">
      <alignment horizontal="center" vertical="center"/>
      <protection locked="0"/>
    </xf>
    <xf numFmtId="0" fontId="13" fillId="4" borderId="18" xfId="4" applyFont="1" applyFill="1" applyBorder="1" applyAlignment="1" applyProtection="1">
      <alignment horizontal="center" vertical="center"/>
      <protection locked="0"/>
    </xf>
    <xf numFmtId="0" fontId="13" fillId="4" borderId="19" xfId="4" applyFont="1" applyFill="1" applyBorder="1" applyAlignment="1" applyProtection="1">
      <alignment horizontal="center" vertical="center"/>
      <protection locked="0"/>
    </xf>
    <xf numFmtId="0" fontId="15" fillId="4" borderId="13" xfId="4" applyFont="1" applyFill="1" applyBorder="1" applyAlignment="1" applyProtection="1">
      <alignment horizontal="center" vertical="center" shrinkToFit="1"/>
      <protection locked="0"/>
    </xf>
    <xf numFmtId="0" fontId="30" fillId="0" borderId="89" xfId="0" applyFont="1" applyBorder="1" applyAlignment="1" applyProtection="1">
      <alignment horizontal="center" vertical="center" shrinkToFit="1"/>
    </xf>
    <xf numFmtId="0" fontId="23" fillId="0" borderId="95" xfId="0" applyFont="1" applyBorder="1" applyAlignment="1" applyProtection="1">
      <alignment vertical="center" shrinkToFit="1"/>
    </xf>
    <xf numFmtId="0" fontId="32" fillId="0" borderId="89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shrinkToFit="1"/>
    </xf>
    <xf numFmtId="0" fontId="7" fillId="0" borderId="0" xfId="0" applyFont="1" applyAlignment="1" applyProtection="1">
      <alignment horizontal="center" shrinkToFit="1"/>
    </xf>
    <xf numFmtId="0" fontId="7" fillId="0" borderId="0" xfId="0" applyFont="1" applyAlignment="1" applyProtection="1">
      <alignment horizontal="center" vertical="center" shrinkToFit="1"/>
    </xf>
    <xf numFmtId="0" fontId="12" fillId="0" borderId="96" xfId="4" applyFont="1" applyBorder="1" applyAlignment="1" applyProtection="1">
      <alignment horizontal="center" vertical="center" shrinkToFit="1"/>
    </xf>
    <xf numFmtId="0" fontId="15" fillId="0" borderId="97" xfId="0" applyFont="1" applyBorder="1" applyAlignment="1" applyProtection="1">
      <alignment horizontal="center" vertical="center" shrinkToFit="1"/>
    </xf>
    <xf numFmtId="0" fontId="15" fillId="0" borderId="21" xfId="0" applyFont="1" applyBorder="1" applyAlignment="1" applyProtection="1">
      <alignment vertical="center" shrinkToFit="1"/>
    </xf>
    <xf numFmtId="0" fontId="13" fillId="5" borderId="91" xfId="3" applyFont="1" applyFill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vertical="center"/>
    </xf>
    <xf numFmtId="0" fontId="10" fillId="0" borderId="56" xfId="0" applyFont="1" applyBorder="1" applyAlignment="1" applyProtection="1">
      <alignment vertical="center"/>
    </xf>
    <xf numFmtId="0" fontId="35" fillId="0" borderId="56" xfId="0" applyFont="1" applyBorder="1" applyAlignment="1" applyProtection="1">
      <alignment horizontal="center" vertical="center" shrinkToFit="1"/>
    </xf>
    <xf numFmtId="166" fontId="36" fillId="0" borderId="91" xfId="1" applyNumberFormat="1" applyFont="1" applyFill="1" applyBorder="1" applyAlignment="1" applyProtection="1">
      <alignment vertical="center" shrinkToFit="1"/>
    </xf>
    <xf numFmtId="0" fontId="13" fillId="0" borderId="87" xfId="0" applyFont="1" applyBorder="1" applyAlignment="1" applyProtection="1">
      <alignment horizontal="center" vertical="center" shrinkToFit="1"/>
    </xf>
    <xf numFmtId="169" fontId="13" fillId="0" borderId="88" xfId="1" applyNumberFormat="1" applyFont="1" applyFill="1" applyBorder="1" applyAlignment="1" applyProtection="1">
      <alignment horizontal="center" vertical="center" shrinkToFit="1"/>
    </xf>
    <xf numFmtId="0" fontId="7" fillId="0" borderId="87" xfId="0" applyFont="1" applyBorder="1" applyAlignment="1" applyProtection="1">
      <alignment horizontal="center" vertical="center" shrinkToFit="1"/>
    </xf>
    <xf numFmtId="0" fontId="7" fillId="0" borderId="88" xfId="0" applyFont="1" applyBorder="1" applyAlignment="1" applyProtection="1">
      <alignment horizontal="center" vertical="center" shrinkToFit="1"/>
    </xf>
    <xf numFmtId="166" fontId="9" fillId="0" borderId="56" xfId="1" applyNumberFormat="1" applyFont="1" applyFill="1" applyBorder="1" applyAlignment="1" applyProtection="1">
      <alignment horizontal="center" vertical="center" shrinkToFit="1"/>
    </xf>
    <xf numFmtId="171" fontId="34" fillId="0" borderId="56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37" fillId="9" borderId="87" xfId="0" applyFont="1" applyFill="1" applyBorder="1" applyAlignment="1" applyProtection="1">
      <alignment horizontal="center" vertical="center" shrinkToFit="1"/>
      <protection locked="0"/>
    </xf>
    <xf numFmtId="0" fontId="37" fillId="9" borderId="9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Protection="1"/>
    <xf numFmtId="0" fontId="23" fillId="5" borderId="17" xfId="3" applyFont="1" applyFill="1" applyBorder="1" applyAlignment="1" applyProtection="1">
      <alignment horizontal="center" vertical="center" textRotation="90" shrinkToFit="1"/>
    </xf>
    <xf numFmtId="0" fontId="23" fillId="5" borderId="61" xfId="3" applyFont="1" applyFill="1" applyBorder="1" applyAlignment="1" applyProtection="1">
      <alignment horizontal="center" vertical="center" textRotation="90" shrinkToFit="1"/>
    </xf>
    <xf numFmtId="0" fontId="30" fillId="10" borderId="87" xfId="3" applyFont="1" applyFill="1" applyBorder="1" applyAlignment="1" applyProtection="1">
      <alignment horizontal="center" vertical="center" textRotation="90" wrapText="1" shrinkToFit="1"/>
    </xf>
    <xf numFmtId="0" fontId="30" fillId="10" borderId="91" xfId="3" applyFont="1" applyFill="1" applyBorder="1" applyAlignment="1" applyProtection="1">
      <alignment horizontal="center" vertical="center" textRotation="90" wrapText="1" shrinkToFit="1"/>
    </xf>
    <xf numFmtId="49" fontId="25" fillId="5" borderId="87" xfId="3" applyNumberFormat="1" applyFont="1" applyFill="1" applyBorder="1" applyAlignment="1" applyProtection="1">
      <alignment horizontal="center" vertical="center" textRotation="90" wrapText="1" shrinkToFit="1"/>
    </xf>
    <xf numFmtId="49" fontId="25" fillId="5" borderId="85" xfId="3" applyNumberFormat="1" applyFont="1" applyFill="1" applyBorder="1" applyAlignment="1" applyProtection="1">
      <alignment horizontal="center" vertical="center" textRotation="90" wrapText="1" shrinkToFit="1"/>
    </xf>
    <xf numFmtId="0" fontId="8" fillId="5" borderId="90" xfId="3" applyFont="1" applyFill="1" applyBorder="1" applyAlignment="1" applyProtection="1">
      <alignment horizontal="center" vertical="center" textRotation="90" shrinkToFit="1"/>
    </xf>
    <xf numFmtId="0" fontId="25" fillId="5" borderId="90" xfId="3" applyFont="1" applyFill="1" applyBorder="1" applyAlignment="1" applyProtection="1">
      <alignment horizontal="center" vertical="center" textRotation="90" shrinkToFit="1"/>
    </xf>
    <xf numFmtId="0" fontId="25" fillId="5" borderId="88" xfId="3" applyFont="1" applyFill="1" applyBorder="1" applyAlignment="1" applyProtection="1">
      <alignment horizontal="center" vertical="center" textRotation="90" shrinkToFit="1"/>
    </xf>
    <xf numFmtId="0" fontId="22" fillId="5" borderId="87" xfId="3" applyFont="1" applyFill="1" applyBorder="1" applyAlignment="1" applyProtection="1">
      <alignment horizontal="center" vertical="center" shrinkToFit="1"/>
    </xf>
    <xf numFmtId="0" fontId="22" fillId="5" borderId="56" xfId="3" applyFont="1" applyFill="1" applyBorder="1" applyAlignment="1" applyProtection="1">
      <alignment horizontal="center" vertical="center" textRotation="90" shrinkToFit="1"/>
    </xf>
    <xf numFmtId="166" fontId="40" fillId="0" borderId="56" xfId="1" applyNumberFormat="1" applyFont="1" applyFill="1" applyBorder="1" applyAlignment="1" applyProtection="1">
      <alignment vertical="center" shrinkToFit="1"/>
    </xf>
    <xf numFmtId="164" fontId="39" fillId="0" borderId="17" xfId="0" applyNumberFormat="1" applyFont="1" applyBorder="1" applyAlignment="1" applyProtection="1">
      <alignment horizontal="center" vertical="center" shrinkToFit="1"/>
    </xf>
    <xf numFmtId="0" fontId="13" fillId="0" borderId="87" xfId="0" applyFont="1" applyBorder="1" applyAlignment="1" applyProtection="1">
      <alignment horizontal="center" vertical="center" shrinkToFit="1"/>
    </xf>
    <xf numFmtId="49" fontId="8" fillId="5" borderId="87" xfId="3" applyNumberFormat="1" applyFont="1" applyFill="1" applyBorder="1" applyAlignment="1" applyProtection="1">
      <alignment horizontal="center" vertical="center" textRotation="90" wrapText="1" shrinkToFit="1"/>
    </xf>
    <xf numFmtId="0" fontId="10" fillId="0" borderId="98" xfId="0" applyFont="1" applyBorder="1" applyAlignment="1" applyProtection="1">
      <alignment vertical="center"/>
    </xf>
    <xf numFmtId="0" fontId="35" fillId="0" borderId="98" xfId="0" applyFont="1" applyBorder="1" applyAlignment="1" applyProtection="1">
      <alignment horizontal="center" vertical="center" shrinkToFit="1"/>
    </xf>
    <xf numFmtId="0" fontId="7" fillId="0" borderId="99" xfId="0" applyFont="1" applyBorder="1" applyAlignment="1" applyProtection="1">
      <alignment vertical="center"/>
    </xf>
    <xf numFmtId="0" fontId="10" fillId="0" borderId="100" xfId="0" applyFont="1" applyBorder="1" applyAlignment="1" applyProtection="1">
      <alignment vertical="center"/>
    </xf>
    <xf numFmtId="0" fontId="35" fillId="0" borderId="100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/>
    </xf>
    <xf numFmtId="0" fontId="13" fillId="0" borderId="87" xfId="0" applyFont="1" applyBorder="1" applyAlignment="1" applyProtection="1">
      <alignment horizontal="center" vertical="center" shrinkToFit="1"/>
    </xf>
    <xf numFmtId="0" fontId="13" fillId="0" borderId="87" xfId="0" applyFont="1" applyBorder="1" applyAlignment="1" applyProtection="1">
      <alignment horizontal="center" vertical="center" shrinkToFit="1"/>
    </xf>
    <xf numFmtId="44" fontId="33" fillId="8" borderId="56" xfId="5" applyFont="1" applyFill="1" applyBorder="1" applyAlignment="1" applyProtection="1">
      <alignment horizontal="center" vertical="center" shrinkToFit="1"/>
    </xf>
    <xf numFmtId="0" fontId="13" fillId="0" borderId="87" xfId="0" applyFont="1" applyBorder="1" applyAlignment="1" applyProtection="1">
      <alignment horizontal="center" vertical="center" shrinkToFit="1"/>
    </xf>
    <xf numFmtId="49" fontId="13" fillId="4" borderId="14" xfId="0" applyNumberFormat="1" applyFont="1" applyFill="1" applyBorder="1" applyAlignment="1" applyProtection="1">
      <alignment horizontal="center" vertical="center"/>
      <protection locked="0"/>
    </xf>
    <xf numFmtId="49" fontId="13" fillId="4" borderId="15" xfId="0" applyNumberFormat="1" applyFont="1" applyFill="1" applyBorder="1" applyAlignment="1" applyProtection="1">
      <alignment horizontal="center" vertical="center"/>
      <protection locked="0"/>
    </xf>
    <xf numFmtId="165" fontId="15" fillId="13" borderId="67" xfId="0" applyNumberFormat="1" applyFont="1" applyFill="1" applyBorder="1" applyAlignment="1" applyProtection="1">
      <alignment horizontal="center" vertical="center"/>
    </xf>
    <xf numFmtId="0" fontId="15" fillId="13" borderId="68" xfId="0" applyFont="1" applyFill="1" applyBorder="1" applyAlignment="1" applyProtection="1">
      <alignment horizontal="center" vertical="center"/>
    </xf>
    <xf numFmtId="0" fontId="15" fillId="13" borderId="69" xfId="0" applyFont="1" applyFill="1" applyBorder="1" applyAlignment="1" applyProtection="1">
      <alignment horizontal="center" vertical="center"/>
    </xf>
    <xf numFmtId="0" fontId="15" fillId="13" borderId="70" xfId="0" applyFont="1" applyFill="1" applyBorder="1" applyAlignment="1" applyProtection="1">
      <alignment horizontal="center" vertical="center"/>
    </xf>
    <xf numFmtId="0" fontId="8" fillId="13" borderId="67" xfId="0" applyFont="1" applyFill="1" applyBorder="1" applyAlignment="1" applyProtection="1">
      <alignment horizontal="center" vertical="center"/>
    </xf>
    <xf numFmtId="0" fontId="8" fillId="13" borderId="68" xfId="0" applyFont="1" applyFill="1" applyBorder="1" applyAlignment="1" applyProtection="1">
      <alignment horizontal="center" vertical="center"/>
    </xf>
    <xf numFmtId="0" fontId="8" fillId="13" borderId="69" xfId="0" applyFont="1" applyFill="1" applyBorder="1" applyAlignment="1" applyProtection="1">
      <alignment horizontal="center" vertical="center"/>
    </xf>
    <xf numFmtId="0" fontId="8" fillId="13" borderId="70" xfId="0" applyFont="1" applyFill="1" applyBorder="1" applyAlignment="1" applyProtection="1">
      <alignment horizontal="center" vertical="center"/>
    </xf>
    <xf numFmtId="164" fontId="24" fillId="0" borderId="80" xfId="0" applyNumberFormat="1" applyFont="1" applyBorder="1" applyAlignment="1" applyProtection="1">
      <alignment horizontal="center" vertical="center" shrinkToFit="1"/>
    </xf>
    <xf numFmtId="164" fontId="24" fillId="0" borderId="81" xfId="0" applyNumberFormat="1" applyFont="1" applyBorder="1" applyAlignment="1" applyProtection="1">
      <alignment horizontal="center" vertical="center" shrinkToFit="1"/>
    </xf>
    <xf numFmtId="164" fontId="24" fillId="0" borderId="82" xfId="0" applyNumberFormat="1" applyFont="1" applyBorder="1" applyAlignment="1" applyProtection="1">
      <alignment horizontal="center" vertical="center" shrinkToFit="1"/>
    </xf>
    <xf numFmtId="164" fontId="24" fillId="0" borderId="83" xfId="0" applyNumberFormat="1" applyFont="1" applyBorder="1" applyAlignment="1" applyProtection="1">
      <alignment horizontal="center" vertical="center" shrinkToFit="1"/>
    </xf>
    <xf numFmtId="164" fontId="24" fillId="0" borderId="21" xfId="0" applyNumberFormat="1" applyFont="1" applyBorder="1" applyAlignment="1" applyProtection="1">
      <alignment horizontal="center" vertical="center" shrinkToFit="1"/>
    </xf>
    <xf numFmtId="164" fontId="24" fillId="0" borderId="84" xfId="0" applyNumberFormat="1" applyFont="1" applyBorder="1" applyAlignment="1" applyProtection="1">
      <alignment horizontal="center" vertical="center" shrinkToFit="1"/>
    </xf>
    <xf numFmtId="49" fontId="17" fillId="0" borderId="77" xfId="4" applyNumberFormat="1" applyFont="1" applyBorder="1" applyAlignment="1" applyProtection="1">
      <alignment horizontal="center" vertical="center"/>
    </xf>
    <xf numFmtId="49" fontId="13" fillId="0" borderId="78" xfId="4" applyNumberFormat="1" applyFont="1" applyBorder="1" applyAlignment="1" applyProtection="1">
      <alignment horizontal="center" vertical="center"/>
    </xf>
    <xf numFmtId="49" fontId="13" fillId="0" borderId="79" xfId="4" applyNumberFormat="1" applyFont="1" applyBorder="1" applyAlignment="1" applyProtection="1">
      <alignment horizontal="center" vertical="center"/>
    </xf>
    <xf numFmtId="0" fontId="7" fillId="0" borderId="15" xfId="0" applyFont="1" applyBorder="1" applyProtection="1"/>
    <xf numFmtId="0" fontId="16" fillId="0" borderId="13" xfId="4" applyFont="1" applyBorder="1" applyAlignment="1" applyProtection="1">
      <alignment horizontal="center" vertical="center" shrinkToFit="1"/>
    </xf>
    <xf numFmtId="0" fontId="18" fillId="0" borderId="13" xfId="0" applyFont="1" applyBorder="1" applyAlignment="1" applyProtection="1">
      <alignment horizontal="center" vertical="center"/>
    </xf>
    <xf numFmtId="165" fontId="25" fillId="0" borderId="13" xfId="0" applyNumberFormat="1" applyFont="1" applyBorder="1" applyAlignment="1" applyProtection="1">
      <alignment horizontal="center" vertical="center"/>
    </xf>
    <xf numFmtId="0" fontId="26" fillId="0" borderId="13" xfId="0" applyFont="1" applyBorder="1" applyAlignment="1" applyProtection="1">
      <alignment horizontal="center" vertical="center"/>
    </xf>
    <xf numFmtId="164" fontId="15" fillId="0" borderId="13" xfId="0" applyNumberFormat="1" applyFont="1" applyBorder="1" applyAlignment="1" applyProtection="1">
      <alignment horizontal="center" vertical="center"/>
    </xf>
    <xf numFmtId="0" fontId="27" fillId="0" borderId="13" xfId="0" applyFont="1" applyBorder="1" applyAlignment="1" applyProtection="1">
      <alignment horizontal="center" vertical="center"/>
    </xf>
    <xf numFmtId="0" fontId="17" fillId="0" borderId="75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76" xfId="0" applyFont="1" applyBorder="1" applyAlignment="1" applyProtection="1">
      <alignment horizontal="center" vertical="center"/>
    </xf>
    <xf numFmtId="0" fontId="13" fillId="0" borderId="75" xfId="4" applyFont="1" applyBorder="1" applyAlignment="1" applyProtection="1">
      <alignment horizontal="center" vertical="center"/>
    </xf>
    <xf numFmtId="0" fontId="13" fillId="0" borderId="2" xfId="4" applyFont="1" applyBorder="1" applyAlignment="1" applyProtection="1">
      <alignment horizontal="center" vertical="center"/>
    </xf>
    <xf numFmtId="0" fontId="13" fillId="0" borderId="76" xfId="4" applyFont="1" applyBorder="1" applyAlignment="1" applyProtection="1">
      <alignment horizontal="center" vertical="center"/>
    </xf>
    <xf numFmtId="0" fontId="7" fillId="0" borderId="20" xfId="0" applyFont="1" applyBorder="1" applyProtection="1"/>
    <xf numFmtId="0" fontId="18" fillId="5" borderId="8" xfId="4" applyFont="1" applyFill="1" applyBorder="1" applyAlignment="1" applyProtection="1">
      <alignment horizontal="center" vertical="center"/>
    </xf>
    <xf numFmtId="0" fontId="15" fillId="0" borderId="1" xfId="4" applyFont="1" applyBorder="1" applyAlignment="1" applyProtection="1">
      <alignment horizontal="center" vertical="center"/>
    </xf>
    <xf numFmtId="3" fontId="15" fillId="0" borderId="22" xfId="4" applyNumberFormat="1" applyFont="1" applyBorder="1" applyAlignment="1" applyProtection="1">
      <alignment horizontal="center" vertical="center"/>
    </xf>
    <xf numFmtId="0" fontId="18" fillId="6" borderId="7" xfId="4" applyFont="1" applyFill="1" applyBorder="1" applyAlignment="1" applyProtection="1">
      <alignment horizontal="center" vertical="center"/>
    </xf>
    <xf numFmtId="0" fontId="13" fillId="0" borderId="16" xfId="4" applyFont="1" applyBorder="1" applyAlignment="1" applyProtection="1">
      <alignment horizontal="center" vertical="center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0" borderId="13" xfId="4" applyFont="1" applyBorder="1" applyAlignment="1" applyProtection="1">
      <alignment horizontal="center" vertical="center"/>
    </xf>
    <xf numFmtId="164" fontId="12" fillId="0" borderId="7" xfId="4" applyNumberFormat="1" applyFont="1" applyBorder="1" applyAlignment="1" applyProtection="1">
      <alignment horizontal="center" vertical="center"/>
    </xf>
    <xf numFmtId="0" fontId="9" fillId="0" borderId="7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64" fontId="10" fillId="0" borderId="28" xfId="4" applyNumberFormat="1" applyFont="1" applyBorder="1" applyAlignment="1" applyProtection="1">
      <alignment horizontal="center" vertical="center"/>
    </xf>
    <xf numFmtId="0" fontId="11" fillId="0" borderId="1" xfId="4" applyFont="1" applyBorder="1" applyAlignment="1" applyProtection="1">
      <alignment horizontal="center" vertical="center" shrinkToFit="1"/>
    </xf>
    <xf numFmtId="0" fontId="16" fillId="0" borderId="1" xfId="4" applyFont="1" applyBorder="1" applyAlignment="1" applyProtection="1">
      <alignment horizontal="center" vertical="center" shrinkToFit="1"/>
    </xf>
    <xf numFmtId="0" fontId="17" fillId="12" borderId="6" xfId="4" applyFont="1" applyFill="1" applyBorder="1" applyAlignment="1" applyProtection="1">
      <alignment horizontal="center" vertical="center"/>
    </xf>
    <xf numFmtId="0" fontId="28" fillId="4" borderId="7" xfId="4" applyFont="1" applyFill="1" applyBorder="1" applyAlignment="1" applyProtection="1">
      <alignment horizontal="center" vertical="center"/>
    </xf>
    <xf numFmtId="0" fontId="12" fillId="0" borderId="12" xfId="4" applyFont="1" applyBorder="1" applyAlignment="1" applyProtection="1">
      <alignment horizontal="center" vertical="center"/>
    </xf>
    <xf numFmtId="164" fontId="22" fillId="0" borderId="7" xfId="4" applyNumberFormat="1" applyFont="1" applyBorder="1" applyAlignment="1" applyProtection="1">
      <alignment horizontal="center" vertical="center"/>
    </xf>
    <xf numFmtId="0" fontId="13" fillId="5" borderId="17" xfId="4" applyFont="1" applyFill="1" applyBorder="1" applyAlignment="1" applyProtection="1">
      <alignment horizontal="center" vertical="center"/>
    </xf>
    <xf numFmtId="0" fontId="14" fillId="5" borderId="9" xfId="4" applyFont="1" applyFill="1" applyBorder="1" applyAlignment="1" applyProtection="1">
      <alignment horizontal="center" vertical="center"/>
    </xf>
    <xf numFmtId="0" fontId="13" fillId="4" borderId="62" xfId="4" applyFont="1" applyFill="1" applyBorder="1" applyAlignment="1" applyProtection="1">
      <alignment horizontal="center" vertical="center"/>
      <protection locked="0"/>
    </xf>
    <xf numFmtId="0" fontId="13" fillId="4" borderId="63" xfId="4" applyFont="1" applyFill="1" applyBorder="1" applyAlignment="1" applyProtection="1">
      <alignment horizontal="center" vertical="center"/>
      <protection locked="0"/>
    </xf>
    <xf numFmtId="0" fontId="13" fillId="4" borderId="64" xfId="4" applyFont="1" applyFill="1" applyBorder="1" applyAlignment="1" applyProtection="1">
      <alignment horizontal="center" vertical="center"/>
      <protection locked="0"/>
    </xf>
    <xf numFmtId="0" fontId="13" fillId="4" borderId="65" xfId="0" applyFont="1" applyFill="1" applyBorder="1" applyAlignment="1" applyProtection="1">
      <alignment horizontal="center"/>
      <protection locked="0"/>
    </xf>
    <xf numFmtId="0" fontId="13" fillId="4" borderId="66" xfId="0" applyFont="1" applyFill="1" applyBorder="1" applyAlignment="1" applyProtection="1">
      <alignment horizontal="center"/>
      <protection locked="0"/>
    </xf>
    <xf numFmtId="0" fontId="13" fillId="5" borderId="83" xfId="4" applyFont="1" applyFill="1" applyBorder="1" applyAlignment="1" applyProtection="1">
      <alignment horizontal="center" vertical="center"/>
    </xf>
    <xf numFmtId="0" fontId="13" fillId="5" borderId="84" xfId="4" applyFont="1" applyFill="1" applyBorder="1" applyAlignment="1" applyProtection="1">
      <alignment horizontal="center" vertical="center"/>
    </xf>
    <xf numFmtId="3" fontId="15" fillId="4" borderId="14" xfId="0" applyNumberFormat="1" applyFont="1" applyFill="1" applyBorder="1" applyAlignment="1" applyProtection="1">
      <alignment horizontal="center" vertical="center"/>
      <protection locked="0"/>
    </xf>
    <xf numFmtId="3" fontId="15" fillId="4" borderId="15" xfId="0" applyNumberFormat="1" applyFont="1" applyFill="1" applyBorder="1" applyAlignment="1" applyProtection="1">
      <alignment horizontal="center" vertical="center"/>
      <protection locked="0"/>
    </xf>
    <xf numFmtId="0" fontId="13" fillId="4" borderId="14" xfId="0" applyFont="1" applyFill="1" applyBorder="1" applyAlignment="1" applyProtection="1">
      <alignment horizontal="center" vertical="center"/>
      <protection locked="0"/>
    </xf>
    <xf numFmtId="0" fontId="13" fillId="4" borderId="15" xfId="0" applyFont="1" applyFill="1" applyBorder="1" applyAlignment="1" applyProtection="1">
      <alignment horizontal="center" vertical="center"/>
      <protection locked="0"/>
    </xf>
    <xf numFmtId="0" fontId="7" fillId="0" borderId="8" xfId="4" applyFont="1" applyBorder="1" applyAlignment="1" applyProtection="1">
      <alignment horizontal="center" vertical="center"/>
    </xf>
    <xf numFmtId="0" fontId="17" fillId="5" borderId="9" xfId="4" applyFont="1" applyFill="1" applyBorder="1" applyAlignment="1" applyProtection="1">
      <alignment horizontal="center" vertical="center"/>
    </xf>
    <xf numFmtId="14" fontId="17" fillId="5" borderId="8" xfId="4" applyNumberFormat="1" applyFont="1" applyFill="1" applyBorder="1" applyAlignment="1" applyProtection="1">
      <alignment horizontal="center" vertical="center"/>
      <protection locked="0"/>
    </xf>
    <xf numFmtId="0" fontId="15" fillId="11" borderId="14" xfId="0" applyFont="1" applyFill="1" applyBorder="1" applyAlignment="1" applyProtection="1">
      <alignment horizontal="center" vertical="center"/>
      <protection locked="0"/>
    </xf>
    <xf numFmtId="0" fontId="15" fillId="11" borderId="15" xfId="0" applyFont="1" applyFill="1" applyBorder="1" applyAlignment="1" applyProtection="1">
      <alignment horizontal="center" vertical="center"/>
      <protection locked="0"/>
    </xf>
    <xf numFmtId="170" fontId="31" fillId="0" borderId="92" xfId="0" applyNumberFormat="1" applyFont="1" applyBorder="1" applyAlignment="1" applyProtection="1">
      <alignment horizontal="center" vertical="center" shrinkToFit="1"/>
    </xf>
    <xf numFmtId="170" fontId="31" fillId="0" borderId="93" xfId="0" applyNumberFormat="1" applyFont="1" applyBorder="1" applyAlignment="1" applyProtection="1">
      <alignment horizontal="center" vertical="center" shrinkToFit="1"/>
    </xf>
    <xf numFmtId="170" fontId="31" fillId="0" borderId="94" xfId="0" applyNumberFormat="1" applyFont="1" applyBorder="1" applyAlignment="1" applyProtection="1">
      <alignment horizontal="center" vertical="center" shrinkToFit="1"/>
    </xf>
    <xf numFmtId="0" fontId="26" fillId="0" borderId="92" xfId="0" applyFont="1" applyBorder="1" applyAlignment="1" applyProtection="1">
      <alignment horizontal="center" vertical="center" shrinkToFit="1"/>
    </xf>
    <xf numFmtId="0" fontId="26" fillId="0" borderId="94" xfId="0" applyFont="1" applyBorder="1" applyAlignment="1" applyProtection="1">
      <alignment horizontal="center" vertical="center" shrinkToFit="1"/>
    </xf>
    <xf numFmtId="164" fontId="8" fillId="0" borderId="95" xfId="0" applyNumberFormat="1" applyFont="1" applyBorder="1" applyAlignment="1" applyProtection="1">
      <alignment horizontal="center" vertical="center" shrinkToFit="1"/>
    </xf>
    <xf numFmtId="0" fontId="13" fillId="0" borderId="85" xfId="0" applyFont="1" applyBorder="1" applyAlignment="1" applyProtection="1">
      <alignment horizontal="center" vertical="center" wrapText="1" shrinkToFit="1"/>
    </xf>
    <xf numFmtId="0" fontId="13" fillId="0" borderId="86" xfId="0" applyFont="1" applyBorder="1" applyAlignment="1" applyProtection="1">
      <alignment horizontal="center" vertical="center" shrinkToFit="1"/>
    </xf>
    <xf numFmtId="0" fontId="13" fillId="0" borderId="87" xfId="0" applyFont="1" applyBorder="1" applyAlignment="1" applyProtection="1">
      <alignment horizontal="center" vertical="center" shrinkToFit="1"/>
    </xf>
    <xf numFmtId="0" fontId="31" fillId="0" borderId="13" xfId="0" applyFont="1" applyBorder="1" applyAlignment="1" applyProtection="1">
      <alignment horizontal="center" vertical="center" wrapText="1" shrinkToFit="1"/>
    </xf>
    <xf numFmtId="0" fontId="31" fillId="0" borderId="13" xfId="0" applyFont="1" applyBorder="1" applyAlignment="1" applyProtection="1">
      <alignment horizontal="center" vertical="center" shrinkToFit="1"/>
    </xf>
    <xf numFmtId="0" fontId="31" fillId="0" borderId="14" xfId="0" applyFont="1" applyBorder="1" applyAlignment="1" applyProtection="1">
      <alignment horizontal="center" vertical="center" shrinkToFit="1"/>
    </xf>
    <xf numFmtId="164" fontId="26" fillId="0" borderId="89" xfId="0" applyNumberFormat="1" applyFont="1" applyBorder="1" applyAlignment="1" applyProtection="1">
      <alignment horizontal="center" vertical="center" shrinkToFit="1"/>
    </xf>
    <xf numFmtId="0" fontId="38" fillId="0" borderId="17" xfId="0" applyFont="1" applyBorder="1" applyAlignment="1" applyProtection="1">
      <alignment horizontal="center" vertical="center" shrinkToFit="1"/>
    </xf>
    <xf numFmtId="0" fontId="38" fillId="0" borderId="19" xfId="0" applyFont="1" applyBorder="1" applyAlignment="1" applyProtection="1">
      <alignment horizontal="center" vertical="center" shrinkToFit="1"/>
    </xf>
    <xf numFmtId="0" fontId="16" fillId="0" borderId="58" xfId="0" applyFont="1" applyBorder="1" applyAlignment="1" applyProtection="1">
      <alignment horizontal="center" vertical="center" shrinkToFit="1"/>
    </xf>
    <xf numFmtId="0" fontId="16" fillId="0" borderId="59" xfId="0" applyFont="1" applyBorder="1" applyAlignment="1" applyProtection="1">
      <alignment horizontal="center" vertical="center" shrinkToFit="1"/>
    </xf>
    <xf numFmtId="0" fontId="16" fillId="0" borderId="60" xfId="0" applyFont="1" applyBorder="1" applyAlignment="1" applyProtection="1">
      <alignment horizontal="center" vertical="center" shrinkToFit="1"/>
    </xf>
    <xf numFmtId="3" fontId="39" fillId="0" borderId="85" xfId="0" applyNumberFormat="1" applyFont="1" applyBorder="1" applyAlignment="1" applyProtection="1">
      <alignment horizontal="center" vertical="center" shrinkToFit="1"/>
    </xf>
    <xf numFmtId="0" fontId="39" fillId="0" borderId="86" xfId="0" applyFont="1" applyBorder="1" applyAlignment="1" applyProtection="1">
      <alignment horizontal="center" vertical="center" shrinkToFit="1"/>
    </xf>
    <xf numFmtId="0" fontId="39" fillId="0" borderId="87" xfId="0" applyFont="1" applyBorder="1" applyAlignment="1" applyProtection="1">
      <alignment horizontal="center" vertical="center" shrinkToFit="1"/>
    </xf>
    <xf numFmtId="0" fontId="13" fillId="0" borderId="89" xfId="0" applyFont="1" applyBorder="1" applyAlignment="1" applyProtection="1">
      <alignment horizontal="center" vertical="center" shrinkToFit="1"/>
    </xf>
    <xf numFmtId="0" fontId="9" fillId="0" borderId="56" xfId="4" applyFont="1" applyBorder="1" applyAlignment="1" applyProtection="1">
      <alignment horizontal="center" vertical="center" wrapText="1" shrinkToFit="1"/>
    </xf>
    <xf numFmtId="0" fontId="9" fillId="0" borderId="56" xfId="4" applyFont="1" applyBorder="1" applyAlignment="1" applyProtection="1">
      <alignment horizontal="center" vertical="center" shrinkToFit="1"/>
    </xf>
    <xf numFmtId="3" fontId="39" fillId="0" borderId="57" xfId="0" applyNumberFormat="1" applyFont="1" applyBorder="1" applyAlignment="1" applyProtection="1">
      <alignment horizontal="center" vertical="center" shrinkToFit="1"/>
    </xf>
    <xf numFmtId="0" fontId="39" fillId="0" borderId="57" xfId="0" applyFont="1" applyBorder="1" applyAlignment="1" applyProtection="1">
      <alignment horizontal="center" vertical="center" shrinkToFit="1"/>
    </xf>
    <xf numFmtId="164" fontId="26" fillId="0" borderId="92" xfId="0" applyNumberFormat="1" applyFont="1" applyBorder="1" applyAlignment="1" applyProtection="1">
      <alignment horizontal="center" vertical="center" shrinkToFit="1"/>
    </xf>
    <xf numFmtId="0" fontId="25" fillId="0" borderId="89" xfId="0" applyFont="1" applyBorder="1" applyAlignment="1" applyProtection="1">
      <alignment horizontal="center" vertical="center" shrinkToFit="1"/>
    </xf>
  </cellXfs>
  <cellStyles count="6">
    <cellStyle name="Hyperlink" xfId="2"/>
    <cellStyle name="Komma" xfId="1" builtinId="3" customBuiltin="1"/>
    <cellStyle name="Standaard" xfId="0" builtinId="0" customBuiltin="1"/>
    <cellStyle name="Standaard 2" xfId="3"/>
    <cellStyle name="Standaard 3" xfId="4"/>
    <cellStyle name="Valuta" xfId="5" builtinId="4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uiden%20Claus/Documents/A%20-%20KRUIDEN%20CLAUS%204.0/Kopie%20van%20Voorraadlijst_Update_28-11-2019_updat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r-&amp;_Afleverbon"/>
      <sheetName val="Voorraadlijst"/>
      <sheetName val="UPDATE"/>
      <sheetName val="Dropdown_Lists"/>
      <sheetName val="Berekeningen"/>
      <sheetName val="Order-&amp; Afleverbon"/>
      <sheetName val="Dropdown Lists"/>
    </sheetNames>
    <sheetDataSet>
      <sheetData sheetId="0"/>
      <sheetData sheetId="1"/>
      <sheetData sheetId="2"/>
      <sheetData sheetId="3">
        <row r="2">
          <cell r="A2" t="str">
            <v>Afhaling</v>
          </cell>
          <cell r="C2" t="str">
            <v>Voormiddag</v>
          </cell>
          <cell r="E2" t="str">
            <v>Geen</v>
          </cell>
          <cell r="G2" t="str">
            <v>Geen</v>
          </cell>
          <cell r="I2" t="str">
            <v>Geen</v>
          </cell>
          <cell r="M2" t="str">
            <v>Geen</v>
          </cell>
          <cell r="R2" t="str">
            <v>Geen</v>
          </cell>
        </row>
        <row r="3">
          <cell r="A3" t="str">
            <v>Levering</v>
          </cell>
          <cell r="C3" t="str">
            <v>Namiddag</v>
          </cell>
          <cell r="E3" t="str">
            <v>DC GEEN Slot of Zegel</v>
          </cell>
          <cell r="G3" t="str">
            <v>Euro</v>
          </cell>
          <cell r="I3" t="str">
            <v>12-Pack Lang (2x6)</v>
          </cell>
          <cell r="M3" t="str">
            <v>Mara-Tray 18-gaats</v>
          </cell>
          <cell r="R3" t="str">
            <v>Per Plant</v>
          </cell>
        </row>
        <row r="4">
          <cell r="E4" t="str">
            <v>CC ZWART Slot en/of Zegel</v>
          </cell>
          <cell r="G4" t="str">
            <v>Wegwerp</v>
          </cell>
          <cell r="I4" t="str">
            <v>12-Pack NMP (3x4)</v>
          </cell>
          <cell r="M4" t="str">
            <v>Veenmanskist Hoog</v>
          </cell>
          <cell r="R4" t="str">
            <v>Per Tray/Kist</v>
          </cell>
        </row>
        <row r="5">
          <cell r="E5" t="str">
            <v>RFID ROOD Slot</v>
          </cell>
          <cell r="I5" t="str">
            <v>6-Pack (2x3)</v>
          </cell>
          <cell r="M5" t="str">
            <v>Veenmanskist Laag</v>
          </cell>
        </row>
        <row r="6">
          <cell r="M6" t="str">
            <v>Veenmanskist Mix</v>
          </cell>
        </row>
      </sheetData>
      <sheetData sheetId="4">
        <row r="5">
          <cell r="C5">
            <v>0</v>
          </cell>
        </row>
      </sheetData>
      <sheetData sheetId="5"/>
      <sheetData sheetId="6">
        <row r="2">
          <cell r="A2" t="str">
            <v>Afhaling</v>
          </cell>
        </row>
      </sheetData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" refreshedDate="0" createdVersion="5" refreshedVersion="5" recordCount="0">
  <cacheSource type="worksheet">
    <worksheetSource ref="G10:R301" sheet="Voorraad_GANGBAAR"/>
  </cacheSource>
  <cacheFields count="14">
    <cacheField name="Barcode_x000a_KLEIN FE" numFmtId="0">
      <sharedItems containsSemiMixedTypes="0" containsNonDate="0" containsString="0"/>
    </cacheField>
    <cacheField name="Nederlandse naam" numFmtId="0">
      <sharedItems containsSemiMixedTypes="0" containsNonDate="0" containsString="0"/>
    </cacheField>
    <cacheField name="Latijnse naam" numFmtId="0">
      <sharedItems containsSemiMixedTypes="0" containsNonDate="0" containsString="0"/>
    </cacheField>
    <cacheField name="# planten" numFmtId="0">
      <sharedItems containsSemiMixedTypes="0" containsNonDate="0" containsString="0"/>
    </cacheField>
    <cacheField name="# trays/kisten" numFmtId="0">
      <sharedItems containsSemiMixedTypes="0" containsNonDate="0" containsString="0"/>
    </cacheField>
    <cacheField name="#CORRECTIE" numFmtId="0">
      <sharedItems containsSemiMixedTypes="0" containsNonDate="0" containsString="0"/>
    </cacheField>
    <cacheField name="Prijs" numFmtId="0">
      <sharedItems containsSemiMixedTypes="0" containsNonDate="0" containsString="0"/>
    </cacheField>
    <cacheField name="CONTROLE 1" numFmtId="0">
      <sharedItems containsSemiMixedTypes="0" containsNonDate="0" containsString="0"/>
    </cacheField>
    <cacheField name="CONTROLE 2" numFmtId="0">
      <sharedItems containsSemiMixedTypes="0" containsNonDate="0" containsString="0"/>
    </cacheField>
    <cacheField name="PASSPORT" numFmtId="0">
      <sharedItems containsSemiMixedTypes="0" containsNonDate="0" containsString="0"/>
    </cacheField>
    <cacheField name="Status" numFmtId="0">
      <sharedItems containsSemiMixedTypes="0" containsNonDate="0" containsString="0"/>
    </cacheField>
    <cacheField name="FE*" numFmtId="0">
      <sharedItems containsSemiMixedTypes="0" containsNonDate="0" containsString="0"/>
    </cacheField>
    <cacheField name="Type" numFmtId="0">
      <sharedItems containsSemiMixedTypes="0" containsNonDate="0" containsString="0"/>
    </cacheField>
    <cacheField name="Barcode_x000a_GROOT FE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4" cacheId="0" applyNumberFormats="0" applyBorderFormats="0" applyFontFormats="0" applyPatternFormats="0" applyAlignmentFormats="0" applyWidthHeightFormats="1" dataCaption="Waarden" updatedVersion="5" minRefreshableVersion="3" useAutoFormatting="1" itemPrintTitles="1" createdVersion="5" indent="0" compact="0" compactData="0">
  <location ref="A3:ABN6" firstHeaderRow="1" firstDataRow="4" firstDataCol="0"/>
  <pivotFields count="14">
    <pivotField axis="axisCol" compact="0" showAll="0" includeNewItemsInFilter="1">
      <items count="1">
        <item t="default"/>
      </items>
    </pivotField>
    <pivotField axis="axisCol" compact="0" showAll="0" includeNewItemsInFilter="1">
      <items count="1">
        <item t="default"/>
      </items>
    </pivotField>
    <pivotField axis="axisCol"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</pivotFields>
  <colFields count="3">
    <field x="0"/>
    <field x="1"/>
    <field x="2"/>
  </col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3"/>
  <sheetViews>
    <sheetView tabSelected="1" zoomScale="105" zoomScaleNormal="105" workbookViewId="0">
      <selection activeCell="G7" sqref="G7:H7"/>
    </sheetView>
  </sheetViews>
  <sheetFormatPr defaultRowHeight="15" x14ac:dyDescent="0.25"/>
  <cols>
    <col min="1" max="1" width="3.85546875" style="61" customWidth="1"/>
    <col min="2" max="2" width="9.140625" style="61" customWidth="1"/>
    <col min="3" max="3" width="20.28515625" style="61" bestFit="1" customWidth="1"/>
    <col min="4" max="4" width="24" style="61" bestFit="1" customWidth="1"/>
    <col min="5" max="5" width="6.7109375" style="61" customWidth="1"/>
    <col min="6" max="6" width="41.85546875" style="61" customWidth="1"/>
    <col min="7" max="7" width="27.42578125" style="61" customWidth="1"/>
    <col min="8" max="8" width="9.140625" style="61" customWidth="1"/>
    <col min="9" max="16384" width="9.140625" style="61"/>
  </cols>
  <sheetData>
    <row r="1" spans="2:8" ht="22.5" customHeight="1" x14ac:dyDescent="0.25">
      <c r="B1" s="230" t="s">
        <v>1627</v>
      </c>
      <c r="C1" s="231"/>
      <c r="D1" s="231"/>
      <c r="E1" s="231"/>
      <c r="F1" s="231"/>
      <c r="G1" s="231"/>
      <c r="H1" s="231"/>
    </row>
    <row r="2" spans="2:8" ht="7.5" customHeight="1" x14ac:dyDescent="0.25">
      <c r="B2" s="62"/>
      <c r="C2" s="63"/>
      <c r="D2" s="64"/>
      <c r="E2" s="64"/>
      <c r="F2" s="64"/>
      <c r="G2" s="63"/>
      <c r="H2" s="65"/>
    </row>
    <row r="3" spans="2:8" ht="26.25" customHeight="1" x14ac:dyDescent="0.25">
      <c r="B3" s="232" t="s">
        <v>1626</v>
      </c>
      <c r="C3" s="232"/>
      <c r="D3" s="232"/>
      <c r="E3" s="232"/>
      <c r="F3" s="232"/>
      <c r="G3" s="232"/>
      <c r="H3" s="232"/>
    </row>
    <row r="4" spans="2:8" ht="7.5" customHeight="1" thickBot="1" x14ac:dyDescent="0.3">
      <c r="B4" s="62"/>
      <c r="C4" s="66"/>
      <c r="D4" s="66"/>
      <c r="E4" s="66"/>
      <c r="F4" s="66"/>
      <c r="G4" s="66"/>
      <c r="H4" s="65"/>
    </row>
    <row r="5" spans="2:8" ht="19.5" thickBot="1" x14ac:dyDescent="0.3">
      <c r="B5" s="62"/>
      <c r="C5" s="67" t="s">
        <v>0</v>
      </c>
      <c r="D5" s="233" t="s">
        <v>1</v>
      </c>
      <c r="E5" s="233"/>
      <c r="F5" s="233"/>
      <c r="G5" s="68" t="s">
        <v>2</v>
      </c>
      <c r="H5" s="65"/>
    </row>
    <row r="6" spans="2:8" ht="20.25" customHeight="1" x14ac:dyDescent="0.25">
      <c r="B6" s="62"/>
      <c r="C6" s="63"/>
      <c r="D6" s="63"/>
      <c r="E6" s="63"/>
      <c r="F6" s="63"/>
      <c r="G6" s="249" t="s">
        <v>3</v>
      </c>
      <c r="H6" s="249"/>
    </row>
    <row r="7" spans="2:8" ht="26.25" customHeight="1" x14ac:dyDescent="0.25">
      <c r="B7" s="250" t="s">
        <v>1512</v>
      </c>
      <c r="C7" s="250"/>
      <c r="D7" s="250"/>
      <c r="E7" s="250"/>
      <c r="F7" s="250"/>
      <c r="G7" s="251">
        <v>45526</v>
      </c>
      <c r="H7" s="251"/>
    </row>
    <row r="8" spans="2:8" ht="15.75" thickBot="1" x14ac:dyDescent="0.3">
      <c r="B8" s="62"/>
      <c r="C8" s="63"/>
      <c r="D8" s="63"/>
      <c r="E8" s="63"/>
      <c r="F8" s="63"/>
      <c r="G8" s="63"/>
      <c r="H8" s="65"/>
    </row>
    <row r="9" spans="2:8" ht="23.25" customHeight="1" thickBot="1" x14ac:dyDescent="0.3">
      <c r="B9" s="222" t="s">
        <v>4</v>
      </c>
      <c r="C9" s="222"/>
      <c r="D9" s="222"/>
      <c r="E9" s="222"/>
      <c r="F9" s="222"/>
      <c r="G9" s="222"/>
      <c r="H9" s="222"/>
    </row>
    <row r="10" spans="2:8" ht="15.75" thickBot="1" x14ac:dyDescent="0.3">
      <c r="B10" s="69"/>
      <c r="C10" s="64"/>
      <c r="D10" s="64"/>
      <c r="E10" s="64"/>
      <c r="F10" s="64"/>
      <c r="G10" s="64"/>
      <c r="H10" s="70"/>
    </row>
    <row r="11" spans="2:8" ht="22.5" customHeight="1" x14ac:dyDescent="0.25">
      <c r="B11" s="62"/>
      <c r="C11" s="71" t="s">
        <v>5</v>
      </c>
      <c r="D11" s="252"/>
      <c r="E11" s="253"/>
      <c r="F11" s="253"/>
      <c r="G11" s="188">
        <f>D17</f>
        <v>0</v>
      </c>
      <c r="H11" s="189"/>
    </row>
    <row r="12" spans="2:8" ht="22.5" customHeight="1" thickBot="1" x14ac:dyDescent="0.3">
      <c r="B12" s="62"/>
      <c r="C12" s="71" t="s">
        <v>1513</v>
      </c>
      <c r="D12" s="245"/>
      <c r="E12" s="246"/>
      <c r="F12" s="246"/>
      <c r="G12" s="190"/>
      <c r="H12" s="191"/>
    </row>
    <row r="13" spans="2:8" ht="22.5" customHeight="1" x14ac:dyDescent="0.25">
      <c r="B13" s="62"/>
      <c r="C13" s="71" t="s">
        <v>6</v>
      </c>
      <c r="D13" s="247"/>
      <c r="E13" s="248"/>
      <c r="F13" s="248"/>
      <c r="G13" s="192" t="str">
        <f>D18</f>
        <v>?</v>
      </c>
      <c r="H13" s="193"/>
    </row>
    <row r="14" spans="2:8" ht="22.5" customHeight="1" thickBot="1" x14ac:dyDescent="0.3">
      <c r="B14" s="62"/>
      <c r="C14" s="71" t="s">
        <v>7</v>
      </c>
      <c r="D14" s="186"/>
      <c r="E14" s="187"/>
      <c r="F14" s="187"/>
      <c r="G14" s="194"/>
      <c r="H14" s="195"/>
    </row>
    <row r="15" spans="2:8" ht="22.5" customHeight="1" thickBot="1" x14ac:dyDescent="0.3">
      <c r="B15" s="62"/>
      <c r="C15" s="63"/>
      <c r="D15" s="63"/>
      <c r="E15" s="63"/>
      <c r="F15" s="63"/>
      <c r="G15" s="63"/>
      <c r="H15" s="65"/>
    </row>
    <row r="16" spans="2:8" ht="22.5" customHeight="1" thickBot="1" x14ac:dyDescent="0.3">
      <c r="B16" s="234" t="s">
        <v>1522</v>
      </c>
      <c r="C16" s="234"/>
      <c r="D16" s="58" t="s">
        <v>1520</v>
      </c>
      <c r="E16" s="72" t="s">
        <v>8</v>
      </c>
      <c r="F16" s="73" t="s">
        <v>9</v>
      </c>
      <c r="G16" s="235" t="str">
        <f>D16</f>
        <v>?</v>
      </c>
      <c r="H16" s="235"/>
    </row>
    <row r="17" spans="2:8" ht="22.5" customHeight="1" thickBot="1" x14ac:dyDescent="0.3">
      <c r="B17" s="234" t="s">
        <v>10</v>
      </c>
      <c r="C17" s="234"/>
      <c r="D17" s="132"/>
      <c r="E17" s="74"/>
      <c r="F17" s="75"/>
      <c r="G17" s="235"/>
      <c r="H17" s="235"/>
    </row>
    <row r="18" spans="2:8" ht="22.5" customHeight="1" thickBot="1" x14ac:dyDescent="0.3">
      <c r="B18" s="234" t="s">
        <v>11</v>
      </c>
      <c r="C18" s="234"/>
      <c r="D18" s="58" t="s">
        <v>1520</v>
      </c>
      <c r="E18" s="72" t="s">
        <v>8</v>
      </c>
      <c r="F18" s="73" t="s">
        <v>12</v>
      </c>
      <c r="G18" s="235"/>
      <c r="H18" s="235"/>
    </row>
    <row r="19" spans="2:8" x14ac:dyDescent="0.25">
      <c r="B19" s="62"/>
      <c r="C19" s="63"/>
      <c r="D19" s="63"/>
      <c r="E19" s="63"/>
      <c r="F19" s="63"/>
      <c r="G19" s="63"/>
      <c r="H19" s="65"/>
    </row>
    <row r="20" spans="2:8" ht="18.75" customHeight="1" x14ac:dyDescent="0.25">
      <c r="B20" s="76"/>
      <c r="C20" s="77"/>
      <c r="D20" s="236" t="s">
        <v>13</v>
      </c>
      <c r="E20" s="236"/>
      <c r="F20" s="236"/>
      <c r="G20" s="78" t="s">
        <v>14</v>
      </c>
      <c r="H20" s="65"/>
    </row>
    <row r="21" spans="2:8" ht="22.5" customHeight="1" thickBot="1" x14ac:dyDescent="0.3">
      <c r="B21" s="237" t="s">
        <v>15</v>
      </c>
      <c r="C21" s="237"/>
      <c r="D21" s="238"/>
      <c r="E21" s="239"/>
      <c r="F21" s="240"/>
      <c r="G21" s="133"/>
      <c r="H21" s="65"/>
    </row>
    <row r="22" spans="2:8" ht="22.5" customHeight="1" thickTop="1" x14ac:dyDescent="0.3">
      <c r="B22" s="237"/>
      <c r="C22" s="237"/>
      <c r="D22" s="134"/>
      <c r="E22" s="241"/>
      <c r="F22" s="242"/>
      <c r="G22" s="134"/>
      <c r="H22" s="79" t="s">
        <v>8</v>
      </c>
    </row>
    <row r="23" spans="2:8" ht="18.75" customHeight="1" x14ac:dyDescent="0.25">
      <c r="B23" s="80"/>
      <c r="C23" s="77"/>
      <c r="D23" s="81" t="s">
        <v>16</v>
      </c>
      <c r="E23" s="243" t="s">
        <v>17</v>
      </c>
      <c r="F23" s="244"/>
      <c r="G23" s="81" t="s">
        <v>18</v>
      </c>
      <c r="H23" s="65"/>
    </row>
    <row r="24" spans="2:8" ht="15.75" thickBot="1" x14ac:dyDescent="0.3">
      <c r="B24" s="62"/>
      <c r="C24" s="63"/>
      <c r="D24" s="63"/>
      <c r="E24" s="63"/>
      <c r="F24" s="63"/>
      <c r="G24" s="63"/>
      <c r="H24" s="65"/>
    </row>
    <row r="25" spans="2:8" ht="23.25" customHeight="1" thickBot="1" x14ac:dyDescent="0.3">
      <c r="B25" s="222" t="s">
        <v>19</v>
      </c>
      <c r="C25" s="222"/>
      <c r="D25" s="222"/>
      <c r="E25" s="222"/>
      <c r="F25" s="222"/>
      <c r="G25" s="222"/>
      <c r="H25" s="222"/>
    </row>
    <row r="26" spans="2:8" x14ac:dyDescent="0.25">
      <c r="B26" s="69"/>
      <c r="C26" s="64"/>
      <c r="D26" s="64"/>
      <c r="E26" s="64"/>
      <c r="F26" s="64"/>
      <c r="G26" s="64"/>
      <c r="H26" s="70"/>
    </row>
    <row r="27" spans="2:8" ht="15.75" thickBot="1" x14ac:dyDescent="0.3">
      <c r="B27" s="62"/>
      <c r="C27" s="82"/>
      <c r="D27" s="83" t="s">
        <v>20</v>
      </c>
      <c r="E27" s="84"/>
      <c r="F27" s="85"/>
      <c r="G27" s="82"/>
      <c r="H27" s="65"/>
    </row>
    <row r="28" spans="2:8" ht="22.5" customHeight="1" x14ac:dyDescent="0.25">
      <c r="B28" s="62"/>
      <c r="C28" s="86" t="s">
        <v>21</v>
      </c>
      <c r="D28" s="135" t="s">
        <v>1520</v>
      </c>
      <c r="E28" s="87" t="s">
        <v>8</v>
      </c>
      <c r="F28" s="219" t="s">
        <v>9</v>
      </c>
      <c r="G28" s="220" t="s">
        <v>22</v>
      </c>
      <c r="H28" s="220"/>
    </row>
    <row r="29" spans="2:8" ht="22.5" customHeight="1" thickBot="1" x14ac:dyDescent="0.3">
      <c r="B29" s="62"/>
      <c r="C29" s="86" t="s">
        <v>23</v>
      </c>
      <c r="D29" s="135" t="s">
        <v>1520</v>
      </c>
      <c r="E29" s="87" t="s">
        <v>8</v>
      </c>
      <c r="F29" s="219"/>
      <c r="G29" s="221">
        <f>MAX(Berekeningen!$C$20:$D$20)</f>
        <v>0</v>
      </c>
      <c r="H29" s="221"/>
    </row>
    <row r="30" spans="2:8" ht="21" x14ac:dyDescent="0.35">
      <c r="B30" s="62"/>
      <c r="C30" s="82"/>
      <c r="D30" s="82"/>
      <c r="E30" s="82"/>
      <c r="F30" s="88"/>
      <c r="G30" s="89"/>
      <c r="H30" s="90"/>
    </row>
    <row r="31" spans="2:8" ht="21.75" thickBot="1" x14ac:dyDescent="0.4">
      <c r="B31" s="62"/>
      <c r="C31" s="82"/>
      <c r="D31" s="83" t="s">
        <v>24</v>
      </c>
      <c r="E31" s="82"/>
      <c r="F31" s="85"/>
      <c r="G31" s="89"/>
      <c r="H31" s="90"/>
    </row>
    <row r="32" spans="2:8" ht="22.5" customHeight="1" x14ac:dyDescent="0.25">
      <c r="B32" s="62"/>
      <c r="C32" s="86" t="s">
        <v>25</v>
      </c>
      <c r="D32" s="135" t="s">
        <v>26</v>
      </c>
      <c r="E32" s="87" t="s">
        <v>8</v>
      </c>
      <c r="F32" s="219" t="s">
        <v>9</v>
      </c>
      <c r="G32" s="220" t="s">
        <v>27</v>
      </c>
      <c r="H32" s="220"/>
    </row>
    <row r="33" spans="2:10" ht="22.5" customHeight="1" thickBot="1" x14ac:dyDescent="0.3">
      <c r="B33" s="62"/>
      <c r="C33" s="86" t="s">
        <v>28</v>
      </c>
      <c r="D33" s="135" t="s">
        <v>26</v>
      </c>
      <c r="E33" s="87" t="s">
        <v>8</v>
      </c>
      <c r="F33" s="219"/>
      <c r="G33" s="221">
        <f>CEILING(MAX(Berekeningen!$C$21:$D$21),1)</f>
        <v>0</v>
      </c>
      <c r="H33" s="221"/>
    </row>
    <row r="34" spans="2:10" ht="21.75" thickBot="1" x14ac:dyDescent="0.4">
      <c r="B34" s="62"/>
      <c r="C34" s="82"/>
      <c r="D34" s="82"/>
      <c r="E34" s="82"/>
      <c r="F34" s="88"/>
      <c r="G34" s="89"/>
      <c r="H34" s="90"/>
    </row>
    <row r="35" spans="2:10" ht="22.5" customHeight="1" x14ac:dyDescent="0.25">
      <c r="B35" s="62"/>
      <c r="C35" s="223" t="s">
        <v>29</v>
      </c>
      <c r="D35" s="224" t="s">
        <v>1520</v>
      </c>
      <c r="E35" s="225" t="s">
        <v>8</v>
      </c>
      <c r="F35" s="219" t="s">
        <v>9</v>
      </c>
      <c r="G35" s="220" t="s">
        <v>30</v>
      </c>
      <c r="H35" s="220"/>
    </row>
    <row r="36" spans="2:10" ht="22.5" customHeight="1" thickBot="1" x14ac:dyDescent="0.3">
      <c r="B36" s="62"/>
      <c r="C36" s="223"/>
      <c r="D36" s="224"/>
      <c r="E36" s="225"/>
      <c r="F36" s="219"/>
      <c r="G36" s="221"/>
      <c r="H36" s="221"/>
    </row>
    <row r="37" spans="2:10" x14ac:dyDescent="0.25">
      <c r="B37" s="91"/>
      <c r="C37" s="92"/>
      <c r="D37" s="92"/>
      <c r="E37" s="92"/>
      <c r="F37" s="92"/>
      <c r="G37" s="92"/>
      <c r="H37" s="93"/>
    </row>
    <row r="38" spans="2:10" ht="15.75" thickBot="1" x14ac:dyDescent="0.3">
      <c r="B38" s="62"/>
      <c r="C38" s="63"/>
      <c r="D38" s="63"/>
      <c r="E38" s="63"/>
      <c r="F38" s="63"/>
      <c r="G38" s="63"/>
      <c r="H38" s="65"/>
    </row>
    <row r="39" spans="2:10" ht="23.25" customHeight="1" thickBot="1" x14ac:dyDescent="0.3">
      <c r="B39" s="222" t="s">
        <v>31</v>
      </c>
      <c r="C39" s="222"/>
      <c r="D39" s="222"/>
      <c r="E39" s="222"/>
      <c r="F39" s="222"/>
      <c r="G39" s="222"/>
      <c r="H39" s="222"/>
    </row>
    <row r="40" spans="2:10" ht="11.25" customHeight="1" thickBot="1" x14ac:dyDescent="0.3">
      <c r="B40" s="62"/>
      <c r="C40" s="63"/>
      <c r="D40" s="63"/>
      <c r="E40" s="63"/>
      <c r="F40" s="63"/>
      <c r="G40" s="94"/>
      <c r="H40" s="95"/>
    </row>
    <row r="41" spans="2:10" ht="15" customHeight="1" thickBot="1" x14ac:dyDescent="0.3">
      <c r="B41" s="62"/>
      <c r="C41" s="226" t="str">
        <f>D28</f>
        <v>?</v>
      </c>
      <c r="D41" s="226"/>
      <c r="E41" s="63"/>
      <c r="F41" s="227" t="str">
        <f>IF($D$32="geen",$D$33,$D$32)</f>
        <v>geen</v>
      </c>
      <c r="G41" s="227"/>
      <c r="H41" s="65"/>
    </row>
    <row r="42" spans="2:10" ht="15" customHeight="1" thickBot="1" x14ac:dyDescent="0.3">
      <c r="B42" s="96"/>
      <c r="C42" s="226"/>
      <c r="D42" s="226"/>
      <c r="E42" s="97"/>
      <c r="F42" s="227"/>
      <c r="G42" s="227"/>
      <c r="H42" s="65"/>
      <c r="J42" s="98"/>
    </row>
    <row r="43" spans="2:10" ht="11.25" customHeight="1" thickBot="1" x14ac:dyDescent="0.3">
      <c r="B43" s="96"/>
      <c r="C43" s="99"/>
      <c r="D43" s="100"/>
      <c r="E43" s="97"/>
      <c r="F43" s="101"/>
      <c r="G43" s="63"/>
      <c r="H43" s="65"/>
    </row>
    <row r="44" spans="2:10" ht="15" customHeight="1" thickBot="1" x14ac:dyDescent="0.3">
      <c r="B44" s="96"/>
      <c r="C44" s="228" t="s">
        <v>29</v>
      </c>
      <c r="D44" s="228"/>
      <c r="E44" s="228"/>
      <c r="F44" s="229" t="str">
        <f>D35</f>
        <v>?</v>
      </c>
      <c r="G44" s="229"/>
      <c r="H44" s="65"/>
    </row>
    <row r="45" spans="2:10" ht="15" customHeight="1" thickBot="1" x14ac:dyDescent="0.3">
      <c r="B45" s="96"/>
      <c r="C45" s="228"/>
      <c r="D45" s="228"/>
      <c r="E45" s="228"/>
      <c r="F45" s="229"/>
      <c r="G45" s="229"/>
      <c r="H45" s="65"/>
    </row>
    <row r="46" spans="2:10" ht="11.25" customHeight="1" thickBot="1" x14ac:dyDescent="0.3">
      <c r="B46" s="62"/>
      <c r="C46" s="102"/>
      <c r="D46" s="63"/>
      <c r="E46" s="63"/>
      <c r="F46" s="63"/>
      <c r="G46" s="103"/>
      <c r="H46" s="104"/>
    </row>
    <row r="47" spans="2:10" ht="23.25" customHeight="1" thickBot="1" x14ac:dyDescent="0.3">
      <c r="B47" s="222" t="s">
        <v>32</v>
      </c>
      <c r="C47" s="222"/>
      <c r="D47" s="222"/>
      <c r="E47" s="222"/>
      <c r="F47" s="222"/>
      <c r="G47" s="222"/>
      <c r="H47" s="222"/>
    </row>
    <row r="48" spans="2:10" x14ac:dyDescent="0.25">
      <c r="B48" s="62"/>
      <c r="C48" s="105"/>
      <c r="D48" s="63"/>
      <c r="E48" s="63"/>
      <c r="F48" s="63"/>
      <c r="G48" s="63"/>
      <c r="H48" s="65"/>
    </row>
    <row r="49" spans="2:8" ht="18.75" customHeight="1" x14ac:dyDescent="0.25">
      <c r="B49" s="106" t="s">
        <v>33</v>
      </c>
      <c r="C49" s="107" t="s">
        <v>34</v>
      </c>
      <c r="D49" s="218"/>
      <c r="E49" s="218"/>
      <c r="F49" s="218"/>
      <c r="G49" s="108" t="s">
        <v>35</v>
      </c>
      <c r="H49" s="109" t="s">
        <v>33</v>
      </c>
    </row>
    <row r="50" spans="2:8" ht="22.5" customHeight="1" x14ac:dyDescent="0.25">
      <c r="B50" s="110"/>
      <c r="C50" s="111"/>
      <c r="D50" s="206" t="s">
        <v>36</v>
      </c>
      <c r="E50" s="206"/>
      <c r="F50" s="206"/>
      <c r="G50" s="112"/>
      <c r="H50" s="113"/>
    </row>
    <row r="51" spans="2:8" ht="22.5" customHeight="1" x14ac:dyDescent="0.25">
      <c r="B51" s="110"/>
      <c r="C51" s="111"/>
      <c r="D51" s="206" t="s">
        <v>37</v>
      </c>
      <c r="E51" s="206"/>
      <c r="F51" s="206"/>
      <c r="G51" s="112"/>
      <c r="H51" s="113"/>
    </row>
    <row r="52" spans="2:8" ht="22.5" customHeight="1" x14ac:dyDescent="0.25">
      <c r="B52" s="110"/>
      <c r="C52" s="111"/>
      <c r="D52" s="206" t="s">
        <v>38</v>
      </c>
      <c r="E52" s="206"/>
      <c r="F52" s="206"/>
      <c r="G52" s="112"/>
      <c r="H52" s="113"/>
    </row>
    <row r="53" spans="2:8" ht="11.25" customHeight="1" x14ac:dyDescent="0.25">
      <c r="B53" s="114"/>
      <c r="C53" s="99"/>
      <c r="D53" s="205"/>
      <c r="E53" s="205"/>
      <c r="F53" s="205"/>
      <c r="G53" s="82"/>
      <c r="H53" s="115"/>
    </row>
    <row r="54" spans="2:8" ht="22.5" customHeight="1" x14ac:dyDescent="0.25">
      <c r="B54" s="110"/>
      <c r="C54" s="111"/>
      <c r="D54" s="206" t="s">
        <v>1514</v>
      </c>
      <c r="E54" s="206"/>
      <c r="F54" s="206"/>
      <c r="G54" s="112"/>
      <c r="H54" s="113"/>
    </row>
    <row r="55" spans="2:8" ht="22.5" customHeight="1" x14ac:dyDescent="0.25">
      <c r="B55" s="110"/>
      <c r="C55" s="111"/>
      <c r="D55" s="206" t="s">
        <v>1515</v>
      </c>
      <c r="E55" s="206"/>
      <c r="F55" s="206"/>
      <c r="G55" s="112"/>
      <c r="H55" s="113"/>
    </row>
    <row r="56" spans="2:8" ht="22.5" customHeight="1" x14ac:dyDescent="0.25">
      <c r="B56" s="110"/>
      <c r="C56" s="111"/>
      <c r="D56" s="206" t="s">
        <v>1516</v>
      </c>
      <c r="E56" s="206"/>
      <c r="F56" s="206"/>
      <c r="G56" s="112"/>
      <c r="H56" s="113"/>
    </row>
    <row r="57" spans="2:8" ht="11.25" customHeight="1" x14ac:dyDescent="0.25">
      <c r="B57" s="114"/>
      <c r="C57" s="99"/>
      <c r="D57" s="205"/>
      <c r="E57" s="205"/>
      <c r="F57" s="205"/>
      <c r="G57" s="82"/>
      <c r="H57" s="115"/>
    </row>
    <row r="58" spans="2:8" ht="22.5" customHeight="1" x14ac:dyDescent="0.25">
      <c r="B58" s="110"/>
      <c r="C58" s="111"/>
      <c r="D58" s="206" t="s">
        <v>39</v>
      </c>
      <c r="E58" s="206"/>
      <c r="F58" s="206"/>
      <c r="G58" s="112"/>
      <c r="H58" s="113"/>
    </row>
    <row r="59" spans="2:8" ht="11.25" customHeight="1" x14ac:dyDescent="0.25">
      <c r="B59" s="114"/>
      <c r="C59" s="99"/>
      <c r="D59" s="205"/>
      <c r="E59" s="205"/>
      <c r="F59" s="205"/>
      <c r="G59" s="82"/>
      <c r="H59" s="115"/>
    </row>
    <row r="60" spans="2:8" ht="22.5" customHeight="1" x14ac:dyDescent="0.25">
      <c r="B60" s="110"/>
      <c r="C60" s="111"/>
      <c r="D60" s="206" t="s">
        <v>40</v>
      </c>
      <c r="E60" s="206"/>
      <c r="F60" s="206"/>
      <c r="G60" s="112"/>
      <c r="H60" s="113"/>
    </row>
    <row r="61" spans="2:8" ht="11.25" customHeight="1" x14ac:dyDescent="0.25">
      <c r="B61" s="114"/>
      <c r="C61" s="99"/>
      <c r="D61" s="205"/>
      <c r="E61" s="205"/>
      <c r="F61" s="205"/>
      <c r="G61" s="82"/>
      <c r="H61" s="115"/>
    </row>
    <row r="62" spans="2:8" ht="22.5" customHeight="1" x14ac:dyDescent="0.25">
      <c r="B62" s="110"/>
      <c r="C62" s="111"/>
      <c r="D62" s="206" t="s">
        <v>41</v>
      </c>
      <c r="E62" s="206"/>
      <c r="F62" s="206"/>
      <c r="G62" s="112"/>
      <c r="H62" s="113"/>
    </row>
    <row r="63" spans="2:8" ht="15.75" thickBot="1" x14ac:dyDescent="0.3">
      <c r="B63" s="116"/>
      <c r="C63" s="103"/>
      <c r="D63" s="103"/>
      <c r="E63" s="103"/>
      <c r="F63" s="103"/>
      <c r="G63" s="103"/>
      <c r="H63" s="104"/>
    </row>
    <row r="64" spans="2:8" ht="22.5" customHeight="1" thickBot="1" x14ac:dyDescent="0.3">
      <c r="B64" s="117"/>
      <c r="C64" s="117"/>
      <c r="D64" s="117"/>
      <c r="E64" s="117"/>
      <c r="F64" s="117"/>
      <c r="G64" s="117"/>
      <c r="H64" s="117"/>
    </row>
    <row r="65" spans="2:8" ht="22.5" customHeight="1" thickBot="1" x14ac:dyDescent="0.3">
      <c r="B65" s="118"/>
    </row>
    <row r="66" spans="2:8" ht="52.5" customHeight="1" x14ac:dyDescent="0.25">
      <c r="B66" s="119"/>
      <c r="C66" s="196">
        <f>D11</f>
        <v>0</v>
      </c>
      <c r="D66" s="197"/>
      <c r="E66" s="197"/>
      <c r="F66" s="197"/>
      <c r="G66" s="198"/>
      <c r="H66" s="120"/>
    </row>
    <row r="67" spans="2:8" ht="52.5" customHeight="1" x14ac:dyDescent="0.25">
      <c r="B67" s="121"/>
      <c r="C67" s="199"/>
      <c r="D67" s="200"/>
      <c r="E67" s="200"/>
      <c r="F67" s="200"/>
      <c r="G67" s="201"/>
      <c r="H67" s="122"/>
    </row>
    <row r="68" spans="2:8" ht="12.75" customHeight="1" x14ac:dyDescent="0.5">
      <c r="B68" s="121"/>
      <c r="C68" s="123"/>
      <c r="D68" s="123"/>
      <c r="E68" s="123"/>
      <c r="F68" s="123"/>
      <c r="G68" s="123"/>
      <c r="H68" s="122"/>
    </row>
    <row r="69" spans="2:8" ht="28.5" customHeight="1" x14ac:dyDescent="0.25">
      <c r="B69" s="121"/>
      <c r="C69" s="124" t="s">
        <v>42</v>
      </c>
      <c r="D69" s="125">
        <f>D21</f>
        <v>0</v>
      </c>
      <c r="E69" s="126">
        <f>G21</f>
        <v>0</v>
      </c>
      <c r="F69" s="127" t="str">
        <f>CONCATENATE(D22," ",E22)</f>
        <v xml:space="preserve"> </v>
      </c>
      <c r="G69" s="128">
        <f>G22</f>
        <v>0</v>
      </c>
      <c r="H69" s="129"/>
    </row>
    <row r="70" spans="2:8" x14ac:dyDescent="0.25">
      <c r="B70" s="121"/>
      <c r="H70" s="122"/>
    </row>
    <row r="71" spans="2:8" ht="30" customHeight="1" x14ac:dyDescent="0.25">
      <c r="B71" s="121"/>
      <c r="C71" s="207" t="s">
        <v>43</v>
      </c>
      <c r="D71" s="207"/>
      <c r="E71" s="208">
        <f>D17</f>
        <v>0</v>
      </c>
      <c r="F71" s="208"/>
      <c r="G71" s="130" t="str">
        <f>D18</f>
        <v>?</v>
      </c>
      <c r="H71" s="122"/>
    </row>
    <row r="72" spans="2:8" x14ac:dyDescent="0.25">
      <c r="B72" s="121"/>
      <c r="H72" s="122"/>
    </row>
    <row r="73" spans="2:8" ht="21" x14ac:dyDescent="0.25">
      <c r="B73" s="121"/>
      <c r="C73" s="209" t="s">
        <v>44</v>
      </c>
      <c r="D73" s="209"/>
      <c r="E73" s="210">
        <f>D13</f>
        <v>0</v>
      </c>
      <c r="F73" s="210"/>
      <c r="G73" s="131">
        <f>D14</f>
        <v>0</v>
      </c>
      <c r="H73" s="122"/>
    </row>
    <row r="74" spans="2:8" x14ac:dyDescent="0.25">
      <c r="B74" s="121"/>
      <c r="H74" s="122"/>
    </row>
    <row r="75" spans="2:8" ht="15" customHeight="1" x14ac:dyDescent="0.25">
      <c r="B75" s="121"/>
      <c r="C75" s="211" t="s">
        <v>45</v>
      </c>
      <c r="D75" s="211"/>
      <c r="E75" s="211"/>
      <c r="F75" s="211"/>
      <c r="G75" s="211"/>
      <c r="H75" s="122"/>
    </row>
    <row r="76" spans="2:8" ht="15" customHeight="1" x14ac:dyDescent="0.25">
      <c r="B76" s="121"/>
      <c r="C76" s="211"/>
      <c r="D76" s="211"/>
      <c r="E76" s="211"/>
      <c r="F76" s="211"/>
      <c r="G76" s="211"/>
      <c r="H76" s="122"/>
    </row>
    <row r="77" spans="2:8" ht="15" customHeight="1" x14ac:dyDescent="0.25">
      <c r="B77" s="121"/>
      <c r="C77" s="211"/>
      <c r="D77" s="211"/>
      <c r="E77" s="211"/>
      <c r="F77" s="211"/>
      <c r="G77" s="211"/>
      <c r="H77" s="122"/>
    </row>
    <row r="78" spans="2:8" ht="15" customHeight="1" x14ac:dyDescent="0.25">
      <c r="B78" s="121"/>
      <c r="C78" s="211"/>
      <c r="D78" s="211"/>
      <c r="E78" s="211"/>
      <c r="F78" s="211"/>
      <c r="G78" s="211"/>
      <c r="H78" s="122"/>
    </row>
    <row r="79" spans="2:8" ht="15" customHeight="1" x14ac:dyDescent="0.25">
      <c r="B79" s="121"/>
      <c r="C79" s="211"/>
      <c r="D79" s="211"/>
      <c r="E79" s="211"/>
      <c r="F79" s="211"/>
      <c r="G79" s="211"/>
      <c r="H79" s="122"/>
    </row>
    <row r="80" spans="2:8" x14ac:dyDescent="0.25">
      <c r="B80" s="121"/>
      <c r="H80" s="122"/>
    </row>
    <row r="81" spans="2:8" ht="22.5" customHeight="1" x14ac:dyDescent="0.25">
      <c r="B81" s="212" t="s">
        <v>46</v>
      </c>
      <c r="C81" s="213"/>
      <c r="D81" s="213"/>
      <c r="E81" s="213"/>
      <c r="F81" s="213"/>
      <c r="G81" s="213"/>
      <c r="H81" s="214"/>
    </row>
    <row r="82" spans="2:8" ht="22.5" customHeight="1" x14ac:dyDescent="0.25">
      <c r="B82" s="215" t="s">
        <v>1521</v>
      </c>
      <c r="C82" s="216"/>
      <c r="D82" s="216"/>
      <c r="E82" s="216"/>
      <c r="F82" s="216"/>
      <c r="G82" s="216"/>
      <c r="H82" s="217"/>
    </row>
    <row r="83" spans="2:8" ht="22.5" customHeight="1" thickBot="1" x14ac:dyDescent="0.3">
      <c r="B83" s="202" t="s">
        <v>1490</v>
      </c>
      <c r="C83" s="203"/>
      <c r="D83" s="203"/>
      <c r="E83" s="203"/>
      <c r="F83" s="203"/>
      <c r="G83" s="203"/>
      <c r="H83" s="204"/>
    </row>
  </sheetData>
  <mergeCells count="64">
    <mergeCell ref="D12:F12"/>
    <mergeCell ref="D13:F13"/>
    <mergeCell ref="G6:H6"/>
    <mergeCell ref="B7:F7"/>
    <mergeCell ref="G7:H7"/>
    <mergeCell ref="B9:H9"/>
    <mergeCell ref="D11:F11"/>
    <mergeCell ref="B1:H1"/>
    <mergeCell ref="B3:H3"/>
    <mergeCell ref="D5:F5"/>
    <mergeCell ref="F32:F33"/>
    <mergeCell ref="G32:H32"/>
    <mergeCell ref="G33:H33"/>
    <mergeCell ref="B16:C16"/>
    <mergeCell ref="G16:H18"/>
    <mergeCell ref="B17:C17"/>
    <mergeCell ref="B18:C18"/>
    <mergeCell ref="D20:F20"/>
    <mergeCell ref="B21:C22"/>
    <mergeCell ref="D21:F21"/>
    <mergeCell ref="E22:F22"/>
    <mergeCell ref="E23:F23"/>
    <mergeCell ref="B25:H25"/>
    <mergeCell ref="F28:F29"/>
    <mergeCell ref="G28:H28"/>
    <mergeCell ref="G29:H29"/>
    <mergeCell ref="B47:H47"/>
    <mergeCell ref="C35:C36"/>
    <mergeCell ref="D35:D36"/>
    <mergeCell ref="E35:E36"/>
    <mergeCell ref="F35:F36"/>
    <mergeCell ref="G35:H35"/>
    <mergeCell ref="G36:H36"/>
    <mergeCell ref="B39:H39"/>
    <mergeCell ref="C41:D42"/>
    <mergeCell ref="F41:G42"/>
    <mergeCell ref="C44:E45"/>
    <mergeCell ref="F44:G45"/>
    <mergeCell ref="D55:F55"/>
    <mergeCell ref="D56:F56"/>
    <mergeCell ref="D57:F57"/>
    <mergeCell ref="D58:F58"/>
    <mergeCell ref="D59:F59"/>
    <mergeCell ref="D50:F50"/>
    <mergeCell ref="D51:F51"/>
    <mergeCell ref="D52:F52"/>
    <mergeCell ref="D53:F53"/>
    <mergeCell ref="D54:F54"/>
    <mergeCell ref="D14:F14"/>
    <mergeCell ref="G11:H12"/>
    <mergeCell ref="G13:H14"/>
    <mergeCell ref="C66:G67"/>
    <mergeCell ref="B83:H83"/>
    <mergeCell ref="D61:F61"/>
    <mergeCell ref="D62:F62"/>
    <mergeCell ref="C71:D71"/>
    <mergeCell ref="E71:F71"/>
    <mergeCell ref="C73:D73"/>
    <mergeCell ref="E73:F73"/>
    <mergeCell ref="C75:G79"/>
    <mergeCell ref="B81:H81"/>
    <mergeCell ref="B82:H82"/>
    <mergeCell ref="D60:F60"/>
    <mergeCell ref="D49:F49"/>
  </mergeCells>
  <printOptions horizontalCentered="1"/>
  <pageMargins left="0.19685039370078741" right="0.19685039370078741" top="0.19685039370078741" bottom="0.19685039370078741" header="0" footer="0"/>
  <pageSetup paperSize="9" scale="52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Dropdown_update!$E$1:$E$2</xm:f>
          </x14:formula1>
          <xm:sqref>D32</xm:sqref>
        </x14:dataValidation>
        <x14:dataValidation type="list" allowBlank="1" showInputMessage="1" showErrorMessage="1">
          <x14:formula1>
            <xm:f>Dropdown_update!$N$1:$N$3</xm:f>
          </x14:formula1>
          <xm:sqref>D29</xm:sqref>
        </x14:dataValidation>
        <x14:dataValidation type="list" allowBlank="1" showInputMessage="1" showErrorMessage="1">
          <x14:formula1>
            <xm:f>Dropdown_update!$K$1:$K$4</xm:f>
          </x14:formula1>
          <xm:sqref>D28</xm:sqref>
        </x14:dataValidation>
        <x14:dataValidation type="list" allowBlank="1" showInputMessage="1" showErrorMessage="1">
          <x14:formula1>
            <xm:f>Dropdown_update!$G$1:$G$3</xm:f>
          </x14:formula1>
          <xm:sqref>D33</xm:sqref>
        </x14:dataValidation>
        <x14:dataValidation type="list" allowBlank="1" showInputMessage="1" showErrorMessage="1">
          <x14:formula1>
            <xm:f>Dropdown_update!$C$1:$C$4</xm:f>
          </x14:formula1>
          <xm:sqref>D18</xm:sqref>
        </x14:dataValidation>
        <x14:dataValidation type="list" allowBlank="1" showInputMessage="1" showErrorMessage="1">
          <x14:formula1>
            <xm:f>Dropdown_update!$A$1:$A$3</xm:f>
          </x14:formula1>
          <xm:sqref>D16</xm:sqref>
        </x14:dataValidation>
        <x14:dataValidation type="list" allowBlank="1" showInputMessage="1" showErrorMessage="1">
          <x14:formula1>
            <xm:f>Dropdown_update!$P$2:$P$7</xm:f>
          </x14:formula1>
          <xm:sqref>G22</xm:sqref>
        </x14:dataValidation>
        <x14:dataValidation type="list" allowBlank="1" showInputMessage="1" showErrorMessage="1">
          <x14:formula1>
            <xm:f>Dropdown_update!$I$1:$I$4</xm:f>
          </x14:formula1>
          <xm:sqref>D35:D36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L10"/>
  <sheetViews>
    <sheetView workbookViewId="0"/>
  </sheetViews>
  <sheetFormatPr defaultRowHeight="15" x14ac:dyDescent="0.25"/>
  <cols>
    <col min="1" max="1" width="26.42578125" style="3" customWidth="1"/>
    <col min="2" max="2" width="20.140625" style="3" hidden="1" customWidth="1"/>
    <col min="3" max="3" width="30.7109375" style="3" hidden="1" customWidth="1"/>
    <col min="4" max="4" width="34.85546875" style="3" hidden="1" customWidth="1"/>
    <col min="5" max="5" width="12.140625" style="3" hidden="1" customWidth="1"/>
    <col min="6" max="6" width="39.140625" style="3" hidden="1" customWidth="1"/>
    <col min="7" max="7" width="41.28515625" style="3" customWidth="1"/>
    <col min="8" max="8" width="20.140625" style="3" hidden="1" customWidth="1"/>
    <col min="9" max="9" width="45.42578125" style="3" hidden="1" customWidth="1"/>
    <col min="10" max="10" width="30.42578125" style="3" customWidth="1"/>
    <col min="11" max="11" width="20.140625" style="3" hidden="1" customWidth="1"/>
    <col min="12" max="12" width="34.7109375" style="3" hidden="1" customWidth="1"/>
    <col min="13" max="13" width="35.42578125" style="3" customWidth="1"/>
    <col min="14" max="14" width="20.140625" style="3" hidden="1" customWidth="1"/>
    <col min="15" max="15" width="39.7109375" style="3" hidden="1" customWidth="1"/>
    <col min="16" max="16" width="28.7109375" style="3" customWidth="1"/>
    <col min="17" max="17" width="20.140625" style="3" hidden="1" customWidth="1"/>
    <col min="18" max="18" width="32.85546875" style="3" hidden="1" customWidth="1"/>
    <col min="19" max="19" width="34.5703125" style="3" customWidth="1"/>
    <col min="20" max="20" width="20.140625" style="3" hidden="1" customWidth="1"/>
    <col min="21" max="21" width="33" style="3" hidden="1" customWidth="1"/>
    <col min="22" max="22" width="31.85546875" style="3" customWidth="1"/>
    <col min="23" max="23" width="20.140625" style="3" hidden="1" customWidth="1"/>
    <col min="24" max="24" width="28" style="3" hidden="1" customWidth="1"/>
    <col min="25" max="25" width="40.5703125" style="3" customWidth="1"/>
    <col min="26" max="26" width="20.140625" style="3" hidden="1" customWidth="1"/>
    <col min="27" max="27" width="44.7109375" style="3" hidden="1" customWidth="1"/>
    <col min="28" max="28" width="38.140625" style="3" customWidth="1"/>
    <col min="29" max="29" width="20.140625" style="3" hidden="1" customWidth="1"/>
    <col min="30" max="30" width="42.42578125" style="3" hidden="1" customWidth="1"/>
    <col min="31" max="31" width="54.85546875" style="3" customWidth="1"/>
    <col min="32" max="32" width="20.140625" style="3" hidden="1" customWidth="1"/>
    <col min="33" max="33" width="59.140625" style="3" hidden="1" customWidth="1"/>
    <col min="34" max="34" width="57.7109375" style="3" customWidth="1"/>
    <col min="35" max="35" width="20.140625" style="3" hidden="1" customWidth="1"/>
    <col min="36" max="36" width="61.85546875" style="3" hidden="1" customWidth="1"/>
    <col min="37" max="37" width="25.85546875" style="3" customWidth="1"/>
    <col min="38" max="38" width="12.140625" style="3" hidden="1" customWidth="1"/>
    <col min="39" max="39" width="23.140625" style="3" hidden="1" customWidth="1"/>
    <col min="40" max="40" width="27.5703125" style="3" customWidth="1"/>
    <col min="41" max="41" width="12.140625" style="3" hidden="1" customWidth="1"/>
    <col min="42" max="42" width="22.140625" style="3" hidden="1" customWidth="1"/>
    <col min="43" max="43" width="23.5703125" style="3" customWidth="1"/>
    <col min="44" max="44" width="12.140625" style="3" hidden="1" customWidth="1"/>
    <col min="45" max="45" width="27.7109375" style="3" hidden="1" customWidth="1"/>
    <col min="46" max="46" width="20.28515625" style="3" customWidth="1"/>
    <col min="47" max="47" width="20.140625" style="3" hidden="1" customWidth="1"/>
    <col min="48" max="48" width="12.42578125" style="3" hidden="1" customWidth="1"/>
    <col min="49" max="49" width="34.140625" style="3" customWidth="1"/>
    <col min="50" max="50" width="20.140625" style="3" hidden="1" customWidth="1"/>
    <col min="51" max="51" width="38.42578125" style="3" hidden="1" customWidth="1"/>
    <col min="52" max="52" width="24.42578125" style="3" customWidth="1"/>
    <col min="53" max="53" width="20.140625" style="3" hidden="1" customWidth="1"/>
    <col min="54" max="54" width="28.5703125" style="3" hidden="1" customWidth="1"/>
    <col min="55" max="55" width="18.85546875" style="3" customWidth="1"/>
    <col min="56" max="56" width="12.140625" style="3" hidden="1" customWidth="1"/>
    <col min="57" max="57" width="23.140625" style="3" hidden="1" customWidth="1"/>
    <col min="58" max="58" width="35.85546875" style="3" customWidth="1"/>
    <col min="59" max="59" width="20.140625" style="3" hidden="1" customWidth="1"/>
    <col min="60" max="60" width="30.5703125" style="3" hidden="1" customWidth="1"/>
    <col min="61" max="61" width="36.7109375" style="3" customWidth="1"/>
    <col min="62" max="62" width="20.140625" style="3" hidden="1" customWidth="1"/>
    <col min="63" max="63" width="31.42578125" style="3" hidden="1" customWidth="1"/>
    <col min="64" max="64" width="15.7109375" style="3" customWidth="1"/>
    <col min="65" max="65" width="20.140625" style="3" hidden="1" customWidth="1"/>
    <col min="66" max="66" width="13.85546875" style="3" hidden="1" customWidth="1"/>
    <col min="67" max="67" width="19.42578125" style="3" customWidth="1"/>
    <col min="68" max="68" width="12.140625" style="3" hidden="1" customWidth="1"/>
    <col min="69" max="69" width="14.28515625" style="3" hidden="1" customWidth="1"/>
    <col min="70" max="70" width="20" style="3" customWidth="1"/>
    <col min="71" max="71" width="12.140625" style="3" hidden="1" customWidth="1"/>
    <col min="72" max="72" width="23.42578125" style="3" hidden="1" customWidth="1"/>
    <col min="73" max="73" width="30.28515625" style="3" customWidth="1"/>
    <col min="74" max="74" width="12.140625" style="3" hidden="1" customWidth="1"/>
    <col min="75" max="75" width="34.140625" style="3" hidden="1" customWidth="1"/>
    <col min="76" max="76" width="34.7109375" style="3" customWidth="1"/>
    <col min="77" max="77" width="20.140625" style="3" hidden="1" customWidth="1"/>
    <col min="78" max="78" width="39" style="3" hidden="1" customWidth="1"/>
    <col min="79" max="79" width="39.28515625" style="3" customWidth="1"/>
    <col min="80" max="80" width="20.140625" style="3" hidden="1" customWidth="1"/>
    <col min="81" max="81" width="38.7109375" style="3" hidden="1" customWidth="1"/>
    <col min="82" max="82" width="36.5703125" style="3" customWidth="1"/>
    <col min="83" max="83" width="20.140625" style="3" hidden="1" customWidth="1"/>
    <col min="84" max="84" width="36" style="3" hidden="1" customWidth="1"/>
    <col min="85" max="85" width="42.28515625" style="3" customWidth="1"/>
    <col min="86" max="86" width="12.140625" style="3" hidden="1" customWidth="1"/>
    <col min="87" max="87" width="46.5703125" style="3" hidden="1" customWidth="1"/>
    <col min="88" max="88" width="29.5703125" style="3" customWidth="1"/>
    <col min="89" max="89" width="12.140625" style="3" hidden="1" customWidth="1"/>
    <col min="90" max="90" width="33.85546875" style="3" hidden="1" customWidth="1"/>
    <col min="91" max="91" width="32" style="3" customWidth="1"/>
    <col min="92" max="92" width="12.140625" style="3" hidden="1" customWidth="1"/>
    <col min="93" max="93" width="36.140625" style="3" hidden="1" customWidth="1"/>
    <col min="94" max="94" width="34.85546875" style="3" customWidth="1"/>
    <col min="95" max="95" width="20.140625" style="3" hidden="1" customWidth="1"/>
    <col min="96" max="96" width="39.140625" style="3" hidden="1" customWidth="1"/>
    <col min="97" max="97" width="44.7109375" style="3" customWidth="1"/>
    <col min="98" max="98" width="20.140625" style="3" hidden="1" customWidth="1"/>
    <col min="99" max="99" width="48.85546875" style="3" hidden="1" customWidth="1"/>
    <col min="100" max="100" width="30.85546875" style="3" customWidth="1"/>
    <col min="101" max="101" width="20.140625" style="3" hidden="1" customWidth="1"/>
    <col min="102" max="102" width="31.42578125" style="3" hidden="1" customWidth="1"/>
    <col min="103" max="103" width="33.28515625" style="3" customWidth="1"/>
    <col min="104" max="104" width="20.140625" style="3" hidden="1" customWidth="1"/>
    <col min="105" max="105" width="34" style="3" hidden="1" customWidth="1"/>
    <col min="106" max="106" width="38.42578125" style="3" customWidth="1"/>
    <col min="107" max="107" width="20.140625" style="3" hidden="1" customWidth="1"/>
    <col min="108" max="108" width="42.140625" style="3" hidden="1" customWidth="1"/>
    <col min="109" max="109" width="34.42578125" style="3" customWidth="1"/>
    <col min="110" max="110" width="20.140625" style="3" hidden="1" customWidth="1"/>
    <col min="111" max="111" width="38.7109375" style="3" hidden="1" customWidth="1"/>
    <col min="112" max="112" width="16.140625" style="3" customWidth="1"/>
    <col min="113" max="113" width="20.140625" style="3" hidden="1" customWidth="1"/>
    <col min="114" max="114" width="15.5703125" style="3" hidden="1" customWidth="1"/>
    <col min="115" max="115" width="31.140625" style="3" customWidth="1"/>
    <col min="116" max="116" width="20.140625" style="3" hidden="1" customWidth="1"/>
    <col min="117" max="117" width="14.85546875" style="3" hidden="1" customWidth="1"/>
    <col min="118" max="118" width="38.85546875" style="3" customWidth="1"/>
    <col min="119" max="119" width="20.140625" style="3" hidden="1" customWidth="1"/>
    <col min="120" max="120" width="21.7109375" style="3" hidden="1" customWidth="1"/>
    <col min="121" max="121" width="43.7109375" style="3" customWidth="1"/>
    <col min="122" max="122" width="20.140625" style="3" hidden="1" customWidth="1"/>
    <col min="123" max="123" width="48" style="3" hidden="1" customWidth="1"/>
    <col min="124" max="124" width="45.5703125" style="3" customWidth="1"/>
    <col min="125" max="125" width="12.140625" style="3" hidden="1" customWidth="1"/>
    <col min="126" max="126" width="49.7109375" style="3" hidden="1" customWidth="1"/>
    <col min="127" max="127" width="38.85546875" style="3" customWidth="1"/>
    <col min="128" max="128" width="20.140625" style="3" hidden="1" customWidth="1"/>
    <col min="129" max="129" width="43.140625" style="3" hidden="1" customWidth="1"/>
    <col min="130" max="130" width="17" style="3" customWidth="1"/>
    <col min="131" max="131" width="12.140625" style="3" hidden="1" customWidth="1"/>
    <col min="132" max="132" width="13.28515625" style="3" hidden="1" customWidth="1"/>
    <col min="133" max="133" width="19.28515625" style="3" customWidth="1"/>
    <col min="134" max="134" width="20.140625" style="3" hidden="1" customWidth="1"/>
    <col min="135" max="135" width="23.42578125" style="3" hidden="1" customWidth="1"/>
    <col min="136" max="136" width="31" style="3" customWidth="1"/>
    <col min="137" max="137" width="20.140625" style="3" hidden="1" customWidth="1"/>
    <col min="138" max="138" width="35.28515625" style="3" hidden="1" customWidth="1"/>
    <col min="139" max="139" width="37.42578125" style="3" customWidth="1"/>
    <col min="140" max="140" width="20.140625" style="3" hidden="1" customWidth="1"/>
    <col min="141" max="141" width="41.5703125" style="3" hidden="1" customWidth="1"/>
    <col min="142" max="142" width="34.140625" style="3" customWidth="1"/>
    <col min="143" max="143" width="20.140625" style="3" hidden="1" customWidth="1"/>
    <col min="144" max="144" width="38.42578125" style="3" hidden="1" customWidth="1"/>
    <col min="145" max="145" width="17.5703125" style="3" customWidth="1"/>
    <col min="146" max="146" width="20.140625" style="3" hidden="1" customWidth="1"/>
    <col min="147" max="147" width="14" style="3" hidden="1" customWidth="1"/>
    <col min="148" max="148" width="28.28515625" style="3" customWidth="1"/>
    <col min="149" max="149" width="20.140625" style="3" hidden="1" customWidth="1"/>
    <col min="150" max="150" width="19.5703125" style="3" hidden="1" customWidth="1"/>
    <col min="151" max="151" width="36" style="3" customWidth="1"/>
    <col min="152" max="152" width="20.140625" style="3" hidden="1" customWidth="1"/>
    <col min="153" max="153" width="33.85546875" style="3" hidden="1" customWidth="1"/>
    <col min="154" max="154" width="36.28515625" style="3" customWidth="1"/>
    <col min="155" max="155" width="20.140625" style="3" hidden="1" customWidth="1"/>
    <col min="156" max="156" width="40.42578125" style="3" hidden="1" customWidth="1"/>
    <col min="157" max="157" width="19.28515625" style="3" customWidth="1"/>
    <col min="158" max="158" width="20.140625" style="3" hidden="1" customWidth="1"/>
    <col min="159" max="159" width="23.42578125" style="3" hidden="1" customWidth="1"/>
    <col min="160" max="160" width="20" style="3" customWidth="1"/>
    <col min="161" max="161" width="20.140625" style="3" hidden="1" customWidth="1"/>
    <col min="162" max="162" width="23.42578125" style="3" hidden="1" customWidth="1"/>
    <col min="163" max="163" width="20" style="3" customWidth="1"/>
    <col min="164" max="164" width="12.140625" style="3" hidden="1" customWidth="1"/>
    <col min="165" max="165" width="18.28515625" style="3" hidden="1" customWidth="1"/>
    <col min="166" max="166" width="30.7109375" style="3" customWidth="1"/>
    <col min="167" max="167" width="20.140625" style="3" hidden="1" customWidth="1"/>
    <col min="168" max="168" width="25.28515625" style="3" hidden="1" customWidth="1"/>
    <col min="169" max="169" width="17.28515625" style="3" customWidth="1"/>
    <col min="170" max="170" width="12.140625" style="3" hidden="1" customWidth="1"/>
    <col min="171" max="171" width="20.5703125" style="3" hidden="1" customWidth="1"/>
    <col min="172" max="172" width="30.140625" style="3" customWidth="1"/>
    <col min="173" max="173" width="12.140625" style="3" hidden="1" customWidth="1"/>
    <col min="174" max="174" width="30.85546875" style="3" hidden="1" customWidth="1"/>
    <col min="175" max="175" width="31.7109375" style="3" customWidth="1"/>
    <col min="176" max="176" width="20.140625" style="3" hidden="1" customWidth="1"/>
    <col min="177" max="177" width="21" style="3" hidden="1" customWidth="1"/>
    <col min="178" max="178" width="38.28515625" style="3" customWidth="1"/>
    <col min="179" max="179" width="20.140625" style="3" hidden="1" customWidth="1"/>
    <col min="180" max="180" width="42.5703125" style="3" hidden="1" customWidth="1"/>
    <col min="181" max="181" width="41.5703125" style="3" customWidth="1"/>
    <col min="182" max="182" width="20.140625" style="3" hidden="1" customWidth="1"/>
    <col min="183" max="183" width="45.7109375" style="3" hidden="1" customWidth="1"/>
    <col min="184" max="184" width="36.7109375" style="3" customWidth="1"/>
    <col min="185" max="185" width="12.140625" style="3" hidden="1" customWidth="1"/>
    <col min="186" max="186" width="40.85546875" style="3" hidden="1" customWidth="1"/>
    <col min="187" max="187" width="31.140625" style="3" customWidth="1"/>
    <col min="188" max="188" width="20.140625" style="3" hidden="1" customWidth="1"/>
    <col min="189" max="189" width="35.42578125" style="3" hidden="1" customWidth="1"/>
    <col min="190" max="190" width="14.7109375" style="3" customWidth="1"/>
    <col min="191" max="191" width="20.140625" style="3" hidden="1" customWidth="1"/>
    <col min="192" max="192" width="14" style="3" hidden="1" customWidth="1"/>
    <col min="193" max="193" width="19.7109375" style="3" customWidth="1"/>
    <col min="194" max="194" width="12.140625" style="3" hidden="1" customWidth="1"/>
    <col min="195" max="195" width="11" style="3" hidden="1" customWidth="1"/>
    <col min="196" max="196" width="20.85546875" style="3" customWidth="1"/>
    <col min="197" max="197" width="12.140625" style="3" hidden="1" customWidth="1"/>
    <col min="198" max="198" width="13.28515625" style="3" hidden="1" customWidth="1"/>
    <col min="199" max="199" width="33.7109375" style="3" customWidth="1"/>
    <col min="200" max="200" width="12.140625" style="3" hidden="1" customWidth="1"/>
    <col min="201" max="201" width="38" style="3" hidden="1" customWidth="1"/>
    <col min="202" max="202" width="40.140625" style="3" customWidth="1"/>
    <col min="203" max="203" width="20.140625" style="3" hidden="1" customWidth="1"/>
    <col min="204" max="204" width="44.28515625" style="3" hidden="1" customWidth="1"/>
    <col min="205" max="205" width="35.42578125" style="3" customWidth="1"/>
    <col min="206" max="206" width="20.140625" style="3" hidden="1" customWidth="1"/>
    <col min="207" max="207" width="39.7109375" style="3" hidden="1" customWidth="1"/>
    <col min="208" max="208" width="31.28515625" style="3" customWidth="1"/>
    <col min="209" max="209" width="20.140625" style="3" hidden="1" customWidth="1"/>
    <col min="210" max="210" width="33.28515625" style="3" hidden="1" customWidth="1"/>
    <col min="211" max="211" width="33" style="3" customWidth="1"/>
    <col min="212" max="212" width="20.140625" style="3" hidden="1" customWidth="1"/>
    <col min="213" max="213" width="35.140625" style="3" hidden="1" customWidth="1"/>
    <col min="214" max="214" width="26.42578125" style="3" customWidth="1"/>
    <col min="215" max="215" width="12.140625" style="3" hidden="1" customWidth="1"/>
    <col min="216" max="216" width="26.85546875" style="3" hidden="1" customWidth="1"/>
    <col min="217" max="217" width="33.28515625" style="3" customWidth="1"/>
    <col min="218" max="218" width="12.140625" style="3" hidden="1" customWidth="1"/>
    <col min="219" max="219" width="33.85546875" style="3" hidden="1" customWidth="1"/>
    <col min="220" max="220" width="19.7109375" style="3" customWidth="1"/>
    <col min="221" max="221" width="12.140625" style="3" hidden="1" customWidth="1"/>
    <col min="222" max="222" width="23.85546875" style="3" hidden="1" customWidth="1"/>
    <col min="223" max="223" width="30.28515625" style="3" customWidth="1"/>
    <col min="224" max="224" width="20.140625" style="3" hidden="1" customWidth="1"/>
    <col min="225" max="225" width="34.5703125" style="3" hidden="1" customWidth="1"/>
    <col min="226" max="226" width="39.5703125" style="3" customWidth="1"/>
    <col min="227" max="227" width="20.140625" style="3" hidden="1" customWidth="1"/>
    <col min="228" max="228" width="43.85546875" style="3" hidden="1" customWidth="1"/>
    <col min="229" max="229" width="41.85546875" style="3" customWidth="1"/>
    <col min="230" max="230" width="20.140625" style="3" hidden="1" customWidth="1"/>
    <col min="231" max="231" width="46" style="3" hidden="1" customWidth="1"/>
    <col min="232" max="232" width="40.7109375" style="3" customWidth="1"/>
    <col min="233" max="233" width="12.140625" style="3" hidden="1" customWidth="1"/>
    <col min="234" max="234" width="44.85546875" style="3" hidden="1" customWidth="1"/>
    <col min="235" max="235" width="47.7109375" style="3" customWidth="1"/>
    <col min="236" max="236" width="20.140625" style="3" hidden="1" customWidth="1"/>
    <col min="237" max="237" width="52" style="3" hidden="1" customWidth="1"/>
    <col min="238" max="238" width="35.7109375" style="3" customWidth="1"/>
    <col min="239" max="239" width="20.140625" style="3" hidden="1" customWidth="1"/>
    <col min="240" max="240" width="39.85546875" style="3" hidden="1" customWidth="1"/>
    <col min="241" max="241" width="46.42578125" style="3" customWidth="1"/>
    <col min="242" max="242" width="20.140625" style="3" hidden="1" customWidth="1"/>
    <col min="243" max="243" width="50.7109375" style="3" hidden="1" customWidth="1"/>
    <col min="244" max="244" width="41.5703125" style="3" customWidth="1"/>
    <col min="245" max="245" width="20.140625" style="3" hidden="1" customWidth="1"/>
    <col min="246" max="246" width="45.7109375" style="3" hidden="1" customWidth="1"/>
    <col min="247" max="247" width="40.140625" style="3" customWidth="1"/>
    <col min="248" max="248" width="20.140625" style="3" hidden="1" customWidth="1"/>
    <col min="249" max="249" width="44.28515625" style="3" hidden="1" customWidth="1"/>
    <col min="250" max="250" width="34.42578125" style="3" customWidth="1"/>
    <col min="251" max="251" width="20.140625" style="3" hidden="1" customWidth="1"/>
    <col min="252" max="252" width="38.7109375" style="3" hidden="1" customWidth="1"/>
    <col min="253" max="253" width="40" style="3" customWidth="1"/>
    <col min="254" max="254" width="20.140625" style="3" hidden="1" customWidth="1"/>
    <col min="255" max="255" width="44.140625" style="3" hidden="1" customWidth="1"/>
    <col min="256" max="256" width="44.42578125" style="3" customWidth="1"/>
    <col min="257" max="257" width="20.140625" style="3" hidden="1" customWidth="1"/>
    <col min="258" max="258" width="48.5703125" style="3" hidden="1" customWidth="1"/>
    <col min="259" max="259" width="23" style="3" customWidth="1"/>
    <col min="260" max="260" width="20.140625" style="3" hidden="1" customWidth="1"/>
    <col min="261" max="261" width="19.42578125" style="3" hidden="1" customWidth="1"/>
    <col min="262" max="262" width="22.42578125" style="3" customWidth="1"/>
    <col min="263" max="263" width="12.140625" style="3" hidden="1" customWidth="1"/>
    <col min="264" max="264" width="26.7109375" style="3" hidden="1" customWidth="1"/>
    <col min="265" max="265" width="21.42578125" style="3" customWidth="1"/>
    <col min="266" max="266" width="20.140625" style="3" hidden="1" customWidth="1"/>
    <col min="267" max="267" width="25.7109375" style="3" hidden="1" customWidth="1"/>
    <col min="268" max="268" width="22.140625" style="3" customWidth="1"/>
    <col min="269" max="269" width="20.140625" style="3" hidden="1" customWidth="1"/>
    <col min="270" max="270" width="26.42578125" style="3" hidden="1" customWidth="1"/>
    <col min="271" max="271" width="23.28515625" style="3" customWidth="1"/>
    <col min="272" max="272" width="20.140625" style="3" hidden="1" customWidth="1"/>
    <col min="273" max="273" width="27.42578125" style="3" hidden="1" customWidth="1"/>
    <col min="274" max="274" width="25.28515625" style="3" customWidth="1"/>
    <col min="275" max="275" width="20.140625" style="3" hidden="1" customWidth="1"/>
    <col min="276" max="276" width="29.42578125" style="3" hidden="1" customWidth="1"/>
    <col min="277" max="277" width="42.5703125" style="3" customWidth="1"/>
    <col min="278" max="278" width="20.140625" style="3" hidden="1" customWidth="1"/>
    <col min="279" max="279" width="46.85546875" style="3" hidden="1" customWidth="1"/>
    <col min="280" max="280" width="53.28515625" style="3" customWidth="1"/>
    <col min="281" max="281" width="12.140625" style="3" hidden="1" customWidth="1"/>
    <col min="282" max="282" width="57.42578125" style="3" hidden="1" customWidth="1"/>
    <col min="283" max="283" width="27.42578125" style="3" customWidth="1"/>
    <col min="284" max="284" width="12.140625" style="3" hidden="1" customWidth="1"/>
    <col min="285" max="285" width="31.5703125" style="3" hidden="1" customWidth="1"/>
    <col min="286" max="286" width="19.28515625" style="3" customWidth="1"/>
    <col min="287" max="287" width="20.140625" style="3" hidden="1" customWidth="1"/>
    <col min="288" max="288" width="18.5703125" style="3" hidden="1" customWidth="1"/>
    <col min="289" max="289" width="15" style="3" customWidth="1"/>
    <col min="290" max="290" width="20.140625" style="3" hidden="1" customWidth="1"/>
    <col min="291" max="291" width="19.140625" style="3" hidden="1" customWidth="1"/>
    <col min="292" max="292" width="17.28515625" style="3" customWidth="1"/>
    <col min="293" max="293" width="20.140625" style="3" hidden="1" customWidth="1"/>
    <col min="294" max="294" width="13.85546875" style="3" hidden="1" customWidth="1"/>
    <col min="295" max="295" width="22.140625" style="3" customWidth="1"/>
    <col min="296" max="296" width="20.140625" style="3" hidden="1" customWidth="1"/>
    <col min="297" max="297" width="26.42578125" style="3" hidden="1" customWidth="1"/>
    <col min="298" max="298" width="16.5703125" style="3" customWidth="1"/>
    <col min="299" max="299" width="20.140625" style="3" hidden="1" customWidth="1"/>
    <col min="300" max="300" width="20.7109375" style="3" hidden="1" customWidth="1"/>
    <col min="301" max="301" width="16" style="3" customWidth="1"/>
    <col min="302" max="302" width="20.140625" style="3" hidden="1" customWidth="1"/>
    <col min="303" max="303" width="10.42578125" style="3" hidden="1" customWidth="1"/>
    <col min="304" max="304" width="25.5703125" style="3" customWidth="1"/>
    <col min="305" max="305" width="12.140625" style="3" hidden="1" customWidth="1"/>
    <col min="306" max="306" width="29.85546875" style="3" hidden="1" customWidth="1"/>
    <col min="307" max="307" width="24.42578125" style="3" customWidth="1"/>
    <col min="308" max="308" width="20.140625" style="3" hidden="1" customWidth="1"/>
    <col min="309" max="309" width="27.140625" style="3" hidden="1" customWidth="1"/>
    <col min="310" max="310" width="33.42578125" style="3" customWidth="1"/>
    <col min="311" max="311" width="20.140625" style="3" hidden="1" customWidth="1"/>
    <col min="312" max="312" width="37.5703125" style="3" hidden="1" customWidth="1"/>
    <col min="313" max="313" width="29.28515625" style="3" customWidth="1"/>
    <col min="314" max="314" width="20.140625" style="3" hidden="1" customWidth="1"/>
    <col min="315" max="315" width="25.140625" style="3" hidden="1" customWidth="1"/>
    <col min="316" max="316" width="29.28515625" style="3" customWidth="1"/>
    <col min="317" max="317" width="20.140625" style="3" hidden="1" customWidth="1"/>
    <col min="318" max="318" width="28" style="3" hidden="1" customWidth="1"/>
    <col min="319" max="319" width="38.28515625" style="3" customWidth="1"/>
    <col min="320" max="320" width="20.140625" style="3" hidden="1" customWidth="1"/>
    <col min="321" max="321" width="39.85546875" style="3" hidden="1" customWidth="1"/>
    <col min="322" max="322" width="33.28515625" style="3" customWidth="1"/>
    <col min="323" max="323" width="12.140625" style="3" hidden="1" customWidth="1"/>
    <col min="324" max="324" width="37.42578125" style="3" hidden="1" customWidth="1"/>
    <col min="325" max="325" width="24.140625" style="3" customWidth="1"/>
    <col min="326" max="326" width="12.140625" style="3" hidden="1" customWidth="1"/>
    <col min="327" max="327" width="28.28515625" style="3" hidden="1" customWidth="1"/>
    <col min="328" max="328" width="32.28515625" style="3" customWidth="1"/>
    <col min="329" max="329" width="12.140625" style="3" hidden="1" customWidth="1"/>
    <col min="330" max="330" width="28" style="3" hidden="1" customWidth="1"/>
    <col min="331" max="331" width="50.28515625" style="3" customWidth="1"/>
    <col min="332" max="332" width="20.140625" style="3" hidden="1" customWidth="1"/>
    <col min="333" max="333" width="54.5703125" style="3" hidden="1" customWidth="1"/>
    <col min="334" max="334" width="57.28515625" style="3" customWidth="1"/>
    <col min="335" max="335" width="20.140625" style="3" hidden="1" customWidth="1"/>
    <col min="336" max="336" width="61.42578125" style="3" hidden="1" customWidth="1"/>
    <col min="337" max="337" width="18.28515625" style="3" customWidth="1"/>
    <col min="338" max="338" width="12.140625" style="3" hidden="1" customWidth="1"/>
    <col min="339" max="339" width="14.42578125" style="3" hidden="1" customWidth="1"/>
    <col min="340" max="340" width="32.28515625" style="3" customWidth="1"/>
    <col min="341" max="341" width="20.140625" style="3" hidden="1" customWidth="1"/>
    <col min="342" max="342" width="30" style="3" hidden="1" customWidth="1"/>
    <col min="343" max="343" width="30.140625" style="3" customWidth="1"/>
    <col min="344" max="344" width="12.140625" style="3" hidden="1" customWidth="1"/>
    <col min="345" max="345" width="27.7109375" style="3" hidden="1" customWidth="1"/>
    <col min="346" max="346" width="22.85546875" style="3" customWidth="1"/>
    <col min="347" max="347" width="20.140625" style="3" hidden="1" customWidth="1"/>
    <col min="348" max="348" width="27.140625" style="3" hidden="1" customWidth="1"/>
    <col min="349" max="349" width="48.5703125" style="3" customWidth="1"/>
    <col min="350" max="350" width="20.140625" style="3" hidden="1" customWidth="1"/>
    <col min="351" max="351" width="37.5703125" style="3" hidden="1" customWidth="1"/>
    <col min="352" max="352" width="45.7109375" style="3" customWidth="1"/>
    <col min="353" max="353" width="20.140625" style="3" hidden="1" customWidth="1"/>
    <col min="354" max="354" width="36" style="3" hidden="1" customWidth="1"/>
    <col min="355" max="355" width="19.140625" style="3" customWidth="1"/>
    <col min="356" max="356" width="12.140625" style="3" hidden="1" customWidth="1"/>
    <col min="357" max="357" width="15.7109375" style="3" hidden="1" customWidth="1"/>
    <col min="358" max="358" width="35.140625" style="3" customWidth="1"/>
    <col min="359" max="359" width="20.140625" style="3" hidden="1" customWidth="1"/>
    <col min="360" max="360" width="39.42578125" style="3" hidden="1" customWidth="1"/>
    <col min="361" max="361" width="14" style="3" customWidth="1"/>
    <col min="362" max="362" width="20.140625" style="3" hidden="1" customWidth="1"/>
    <col min="363" max="363" width="15.28515625" style="3" hidden="1" customWidth="1"/>
    <col min="364" max="364" width="19.140625" style="3" customWidth="1"/>
    <col min="365" max="365" width="12.140625" style="3" hidden="1" customWidth="1"/>
    <col min="366" max="366" width="23.28515625" style="3" hidden="1" customWidth="1"/>
    <col min="367" max="367" width="21.28515625" style="3" customWidth="1"/>
    <col min="368" max="368" width="20.140625" style="3" hidden="1" customWidth="1"/>
    <col min="369" max="369" width="25.5703125" style="3" hidden="1" customWidth="1"/>
    <col min="370" max="370" width="23.42578125" style="3" customWidth="1"/>
    <col min="371" max="371" width="20.140625" style="3" hidden="1" customWidth="1"/>
    <col min="372" max="372" width="27.5703125" style="3" hidden="1" customWidth="1"/>
    <col min="373" max="373" width="13.85546875" style="3" customWidth="1"/>
    <col min="374" max="374" width="20.140625" style="3" hidden="1" customWidth="1"/>
    <col min="375" max="375" width="17.28515625" style="3" hidden="1" customWidth="1"/>
    <col min="376" max="376" width="36.28515625" style="3" customWidth="1"/>
    <col min="377" max="377" width="20.140625" style="3" hidden="1" customWidth="1"/>
    <col min="378" max="378" width="40.42578125" style="3" hidden="1" customWidth="1"/>
    <col min="379" max="379" width="27.85546875" style="3" customWidth="1"/>
    <col min="380" max="380" width="20.140625" style="3" hidden="1" customWidth="1"/>
    <col min="381" max="381" width="32" style="3" hidden="1" customWidth="1"/>
    <col min="382" max="382" width="28.28515625" style="3" customWidth="1"/>
    <col min="383" max="383" width="12.140625" style="3" hidden="1" customWidth="1"/>
    <col min="384" max="384" width="23.5703125" style="3" hidden="1" customWidth="1"/>
    <col min="385" max="385" width="18.140625" style="3" customWidth="1"/>
    <col min="386" max="386" width="12.140625" style="3" hidden="1" customWidth="1"/>
    <col min="387" max="387" width="22.42578125" style="3" hidden="1" customWidth="1"/>
    <col min="388" max="388" width="19.7109375" style="3" customWidth="1"/>
    <col min="389" max="389" width="20.140625" style="3" hidden="1" customWidth="1"/>
    <col min="390" max="390" width="15.7109375" style="3" hidden="1" customWidth="1"/>
    <col min="391" max="391" width="23.42578125" style="3" customWidth="1"/>
    <col min="392" max="392" width="20.140625" style="3" hidden="1" customWidth="1"/>
    <col min="393" max="393" width="17.42578125" style="3" hidden="1" customWidth="1"/>
    <col min="394" max="394" width="45.28515625" style="3" customWidth="1"/>
    <col min="395" max="395" width="12.140625" style="3" hidden="1" customWidth="1"/>
    <col min="396" max="396" width="49.42578125" style="3" hidden="1" customWidth="1"/>
    <col min="397" max="397" width="51.140625" style="3" customWidth="1"/>
    <col min="398" max="398" width="20.140625" style="3" hidden="1" customWidth="1"/>
    <col min="399" max="399" width="55.42578125" style="3" hidden="1" customWidth="1"/>
    <col min="400" max="400" width="22" style="3" customWidth="1"/>
    <col min="401" max="401" width="20.140625" style="3" hidden="1" customWidth="1"/>
    <col min="402" max="402" width="26.28515625" style="3" hidden="1" customWidth="1"/>
    <col min="403" max="403" width="14.28515625" style="3" customWidth="1"/>
    <col min="404" max="404" width="12.140625" style="3" hidden="1" customWidth="1"/>
    <col min="405" max="405" width="16.85546875" style="3" hidden="1" customWidth="1"/>
    <col min="406" max="406" width="18.28515625" style="3" customWidth="1"/>
    <col min="407" max="407" width="20.140625" style="3" hidden="1" customWidth="1"/>
    <col min="408" max="408" width="14.42578125" style="3" hidden="1" customWidth="1"/>
    <col min="409" max="409" width="17.85546875" style="3" customWidth="1"/>
    <col min="410" max="410" width="20.140625" style="3" hidden="1" customWidth="1"/>
    <col min="411" max="411" width="17.28515625" style="3" hidden="1" customWidth="1"/>
    <col min="412" max="412" width="31" style="3" customWidth="1"/>
    <col min="413" max="413" width="12.140625" style="3" hidden="1" customWidth="1"/>
    <col min="414" max="414" width="28" style="3" hidden="1" customWidth="1"/>
    <col min="415" max="415" width="42.7109375" style="3" customWidth="1"/>
    <col min="416" max="416" width="12.140625" style="3" hidden="1" customWidth="1"/>
    <col min="417" max="417" width="47" style="3" hidden="1" customWidth="1"/>
    <col min="418" max="418" width="32.28515625" style="3" customWidth="1"/>
    <col min="419" max="419" width="20.140625" style="3" hidden="1" customWidth="1"/>
    <col min="420" max="420" width="29.85546875" style="3" hidden="1" customWidth="1"/>
    <col min="421" max="421" width="40.7109375" style="3" customWidth="1"/>
    <col min="422" max="422" width="12.140625" style="3" hidden="1" customWidth="1"/>
    <col min="423" max="423" width="44.85546875" style="3" hidden="1" customWidth="1"/>
    <col min="424" max="424" width="24" style="3" customWidth="1"/>
    <col min="425" max="425" width="20.140625" style="3" hidden="1" customWidth="1"/>
    <col min="426" max="426" width="27.85546875" style="3" hidden="1" customWidth="1"/>
    <col min="427" max="427" width="21.5703125" style="3" customWidth="1"/>
    <col min="428" max="428" width="20.140625" style="3" hidden="1" customWidth="1"/>
    <col min="429" max="429" width="25.85546875" style="3" hidden="1" customWidth="1"/>
    <col min="430" max="430" width="18.7109375" style="3" customWidth="1"/>
    <col min="431" max="431" width="20.140625" style="3" hidden="1" customWidth="1"/>
    <col min="432" max="432" width="19.7109375" style="3" hidden="1" customWidth="1"/>
    <col min="433" max="433" width="17" style="3" customWidth="1"/>
    <col min="434" max="434" width="12.140625" style="3" hidden="1" customWidth="1"/>
    <col min="435" max="435" width="11.85546875" style="3" hidden="1" customWidth="1"/>
    <col min="436" max="436" width="33" style="3" customWidth="1"/>
    <col min="437" max="437" width="20.140625" style="3" hidden="1" customWidth="1"/>
    <col min="438" max="438" width="18.85546875" style="3" hidden="1" customWidth="1"/>
    <col min="439" max="439" width="36.28515625" style="3" customWidth="1"/>
    <col min="440" max="440" width="20.140625" style="3" hidden="1" customWidth="1"/>
    <col min="441" max="441" width="19.28515625" style="3" hidden="1" customWidth="1"/>
    <col min="442" max="442" width="17.42578125" style="3" customWidth="1"/>
    <col min="443" max="443" width="20.140625" style="3" hidden="1" customWidth="1"/>
    <col min="444" max="444" width="15.85546875" style="3" hidden="1" customWidth="1"/>
    <col min="445" max="445" width="18.28515625" style="3" customWidth="1"/>
    <col min="446" max="446" width="20.140625" style="3" hidden="1" customWidth="1"/>
    <col min="447" max="447" width="22.140625" style="3" hidden="1" customWidth="1"/>
    <col min="448" max="448" width="32.140625" style="3" customWidth="1"/>
    <col min="449" max="449" width="20.140625" style="3" hidden="1" customWidth="1"/>
    <col min="450" max="450" width="20.28515625" style="3" hidden="1" customWidth="1"/>
    <col min="451" max="451" width="34" style="3" customWidth="1"/>
    <col min="452" max="452" width="20.140625" style="3" hidden="1" customWidth="1"/>
    <col min="453" max="453" width="38.28515625" style="3" hidden="1" customWidth="1"/>
    <col min="454" max="454" width="23" style="3" customWidth="1"/>
    <col min="455" max="455" width="20.140625" style="3" hidden="1" customWidth="1"/>
    <col min="456" max="456" width="22" style="3" hidden="1" customWidth="1"/>
    <col min="457" max="457" width="26.5703125" style="3" customWidth="1"/>
    <col min="458" max="458" width="20.140625" style="3" hidden="1" customWidth="1"/>
    <col min="459" max="459" width="24" style="3" hidden="1" customWidth="1"/>
    <col min="460" max="460" width="27.7109375" style="3" customWidth="1"/>
    <col min="461" max="461" width="20.140625" style="3" hidden="1" customWidth="1"/>
    <col min="462" max="462" width="31.5703125" style="3" hidden="1" customWidth="1"/>
    <col min="463" max="463" width="36.7109375" style="3" customWidth="1"/>
    <col min="464" max="464" width="20.140625" style="3" hidden="1" customWidth="1"/>
    <col min="465" max="465" width="40.85546875" style="3" hidden="1" customWidth="1"/>
    <col min="466" max="466" width="37.28515625" style="3" customWidth="1"/>
    <col min="467" max="467" width="20.140625" style="3" hidden="1" customWidth="1"/>
    <col min="468" max="468" width="29.85546875" style="3" hidden="1" customWidth="1"/>
    <col min="469" max="469" width="39" style="3" customWidth="1"/>
    <col min="470" max="470" width="20.140625" style="3" hidden="1" customWidth="1"/>
    <col min="471" max="471" width="21.7109375" style="3" hidden="1" customWidth="1"/>
    <col min="472" max="472" width="32.85546875" style="3" customWidth="1"/>
    <col min="473" max="473" width="20.140625" style="3" hidden="1" customWidth="1"/>
    <col min="474" max="474" width="34.7109375" style="3" hidden="1" customWidth="1"/>
    <col min="475" max="475" width="41" style="3" customWidth="1"/>
    <col min="476" max="476" width="20.140625" style="3" hidden="1" customWidth="1"/>
    <col min="477" max="477" width="29.42578125" style="3" hidden="1" customWidth="1"/>
    <col min="478" max="478" width="31.7109375" style="3" customWidth="1"/>
    <col min="479" max="479" width="20.140625" style="3" customWidth="1"/>
    <col min="480" max="480" width="35.85546875" style="3" customWidth="1"/>
    <col min="481" max="481" width="28.7109375" style="3" customWidth="1"/>
    <col min="482" max="482" width="12.140625" style="3" customWidth="1"/>
    <col min="483" max="483" width="32.85546875" style="3" customWidth="1"/>
    <col min="484" max="484" width="32.140625" style="3" customWidth="1"/>
    <col min="485" max="485" width="20.140625" style="3" hidden="1" customWidth="1"/>
    <col min="486" max="486" width="36.28515625" style="3" hidden="1" customWidth="1"/>
    <col min="487" max="487" width="47" style="3" customWidth="1"/>
    <col min="488" max="488" width="12.140625" style="3" hidden="1" customWidth="1"/>
    <col min="489" max="489" width="50.7109375" style="3" hidden="1" customWidth="1"/>
    <col min="490" max="490" width="42.140625" style="3" customWidth="1"/>
    <col min="491" max="491" width="12.140625" style="3" hidden="1" customWidth="1"/>
    <col min="492" max="492" width="27.140625" style="3" hidden="1" customWidth="1"/>
    <col min="493" max="493" width="29.7109375" style="3" customWidth="1"/>
    <col min="494" max="494" width="20.140625" style="3" hidden="1" customWidth="1"/>
    <col min="495" max="495" width="34" style="3" hidden="1" customWidth="1"/>
    <col min="496" max="496" width="28" style="3" customWidth="1"/>
    <col min="497" max="497" width="20.140625" style="3" hidden="1" customWidth="1"/>
    <col min="498" max="498" width="19.140625" style="3" hidden="1" customWidth="1"/>
    <col min="499" max="499" width="21" style="3" customWidth="1"/>
    <col min="500" max="500" width="12.140625" style="3" hidden="1" customWidth="1"/>
    <col min="501" max="501" width="25.140625" style="3" hidden="1" customWidth="1"/>
    <col min="502" max="502" width="17" style="3" customWidth="1"/>
    <col min="503" max="503" width="20.140625" style="3" hidden="1" customWidth="1"/>
    <col min="504" max="504" width="19.5703125" style="3" hidden="1" customWidth="1"/>
    <col min="505" max="505" width="37.7109375" style="3" customWidth="1"/>
    <col min="506" max="506" width="20.140625" style="3" hidden="1" customWidth="1"/>
    <col min="507" max="507" width="27" style="3" hidden="1" customWidth="1"/>
    <col min="508" max="508" width="16.5703125" style="3" customWidth="1"/>
    <col min="509" max="509" width="20.140625" style="3" hidden="1" customWidth="1"/>
    <col min="510" max="510" width="20.7109375" style="3" hidden="1" customWidth="1"/>
    <col min="511" max="511" width="27.42578125" style="3" customWidth="1"/>
    <col min="512" max="512" width="20.140625" style="3" hidden="1" customWidth="1"/>
    <col min="513" max="513" width="31.5703125" style="3" hidden="1" customWidth="1"/>
    <col min="514" max="514" width="24" style="3" customWidth="1"/>
    <col min="515" max="515" width="20.140625" style="3" hidden="1" customWidth="1"/>
    <col min="516" max="516" width="20.7109375" style="3" hidden="1" customWidth="1"/>
    <col min="517" max="517" width="31" style="3" customWidth="1"/>
    <col min="518" max="518" width="20.140625" style="3" hidden="1" customWidth="1"/>
    <col min="519" max="519" width="27.7109375" style="3" hidden="1" customWidth="1"/>
    <col min="520" max="520" width="20.85546875" style="3" customWidth="1"/>
    <col min="521" max="521" width="20.140625" style="3" hidden="1" customWidth="1"/>
    <col min="522" max="522" width="17.7109375" style="3" hidden="1" customWidth="1"/>
    <col min="523" max="523" width="20.42578125" style="3" customWidth="1"/>
    <col min="524" max="524" width="20.140625" style="3" hidden="1" customWidth="1"/>
    <col min="525" max="525" width="17.28515625" style="3" hidden="1" customWidth="1"/>
    <col min="526" max="526" width="19.85546875" style="3" customWidth="1"/>
    <col min="527" max="527" width="20.140625" style="3" hidden="1" customWidth="1"/>
    <col min="528" max="528" width="16.5703125" style="3" hidden="1" customWidth="1"/>
    <col min="529" max="529" width="49.85546875" style="3" customWidth="1"/>
    <col min="530" max="530" width="20.140625" style="3" hidden="1" customWidth="1"/>
    <col min="531" max="531" width="54" style="3" hidden="1" customWidth="1"/>
    <col min="532" max="532" width="33" style="3" customWidth="1"/>
    <col min="533" max="533" width="20.140625" style="3" hidden="1" customWidth="1"/>
    <col min="534" max="534" width="31.85546875" style="3" hidden="1" customWidth="1"/>
    <col min="535" max="535" width="15.28515625" style="3" customWidth="1"/>
    <col min="536" max="536" width="20.140625" style="3" hidden="1" customWidth="1"/>
    <col min="537" max="537" width="15.42578125" style="3" hidden="1" customWidth="1"/>
    <col min="538" max="538" width="36.7109375" style="3" customWidth="1"/>
    <col min="539" max="539" width="20.140625" style="3" hidden="1" customWidth="1"/>
    <col min="540" max="540" width="27.42578125" style="3" hidden="1" customWidth="1"/>
    <col min="541" max="541" width="38" style="3" customWidth="1"/>
    <col min="542" max="542" width="12.140625" style="3" hidden="1" customWidth="1"/>
    <col min="543" max="543" width="42.28515625" style="3" hidden="1" customWidth="1"/>
    <col min="544" max="544" width="34.42578125" style="3" customWidth="1"/>
    <col min="545" max="545" width="12.140625" style="3" hidden="1" customWidth="1"/>
    <col min="546" max="546" width="38.7109375" style="3" hidden="1" customWidth="1"/>
    <col min="547" max="547" width="30.42578125" style="3" customWidth="1"/>
    <col min="548" max="548" width="20.140625" style="3" hidden="1" customWidth="1"/>
    <col min="549" max="549" width="34.7109375" style="3" hidden="1" customWidth="1"/>
    <col min="550" max="550" width="27" style="3" customWidth="1"/>
    <col min="551" max="551" width="20.140625" style="3" hidden="1" customWidth="1"/>
    <col min="552" max="552" width="29.140625" style="3" hidden="1" customWidth="1"/>
    <col min="553" max="553" width="30" style="3" customWidth="1"/>
    <col min="554" max="554" width="12.140625" style="3" hidden="1" customWidth="1"/>
    <col min="555" max="555" width="32.85546875" style="3" hidden="1" customWidth="1"/>
    <col min="556" max="556" width="41.7109375" style="3" customWidth="1"/>
    <col min="557" max="557" width="12.140625" style="3" hidden="1" customWidth="1"/>
    <col min="558" max="558" width="45.85546875" style="3" hidden="1" customWidth="1"/>
    <col min="559" max="559" width="31.140625" style="3" customWidth="1"/>
    <col min="560" max="560" width="20.140625" style="3" hidden="1" customWidth="1"/>
    <col min="561" max="561" width="35.42578125" style="3" hidden="1" customWidth="1"/>
    <col min="562" max="562" width="19.42578125" style="3" customWidth="1"/>
    <col min="563" max="563" width="12.140625" style="3" hidden="1" customWidth="1"/>
    <col min="564" max="564" width="20.140625" style="3" hidden="1" customWidth="1"/>
    <col min="565" max="565" width="30" style="3" customWidth="1"/>
    <col min="566" max="566" width="20.140625" style="3" hidden="1" customWidth="1"/>
    <col min="567" max="567" width="34.28515625" style="3" hidden="1" customWidth="1"/>
    <col min="568" max="568" width="19.42578125" style="3" customWidth="1"/>
    <col min="569" max="569" width="12.140625" style="3" hidden="1" customWidth="1"/>
    <col min="570" max="570" width="15" style="3" hidden="1" customWidth="1"/>
    <col min="571" max="571" width="31.85546875" style="3" customWidth="1"/>
    <col min="572" max="572" width="20.140625" style="3" hidden="1" customWidth="1"/>
    <col min="573" max="573" width="36" style="3" hidden="1" customWidth="1"/>
    <col min="574" max="574" width="35.5703125" style="3" customWidth="1"/>
    <col min="575" max="575" width="20.140625" style="3" hidden="1" customWidth="1"/>
    <col min="576" max="576" width="39.28515625" style="3" hidden="1" customWidth="1"/>
    <col min="577" max="577" width="27.85546875" style="3" customWidth="1"/>
    <col min="578" max="578" width="20.140625" style="3" hidden="1" customWidth="1"/>
    <col min="579" max="579" width="31.5703125" style="3" hidden="1" customWidth="1"/>
    <col min="580" max="580" width="34.85546875" style="3" customWidth="1"/>
    <col min="581" max="581" width="20.140625" style="3" hidden="1" customWidth="1"/>
    <col min="582" max="582" width="38.5703125" style="3" hidden="1" customWidth="1"/>
    <col min="583" max="583" width="29" style="3" customWidth="1"/>
    <col min="584" max="584" width="20.140625" style="3" hidden="1" customWidth="1"/>
    <col min="585" max="585" width="32.7109375" style="3" hidden="1" customWidth="1"/>
    <col min="586" max="586" width="25.28515625" style="3" customWidth="1"/>
    <col min="587" max="587" width="20.140625" style="3" hidden="1" customWidth="1"/>
    <col min="588" max="588" width="29" style="3" hidden="1" customWidth="1"/>
    <col min="589" max="589" width="29.7109375" style="3" customWidth="1"/>
    <col min="590" max="590" width="20.140625" style="3" hidden="1" customWidth="1"/>
    <col min="591" max="591" width="33.42578125" style="3" hidden="1" customWidth="1"/>
    <col min="592" max="592" width="15.42578125" style="3" customWidth="1"/>
    <col min="593" max="593" width="20.140625" style="3" hidden="1" customWidth="1"/>
    <col min="594" max="594" width="19.5703125" style="3" hidden="1" customWidth="1"/>
    <col min="595" max="595" width="14.140625" style="3" customWidth="1"/>
    <col min="596" max="596" width="20.140625" style="3" hidden="1" customWidth="1"/>
    <col min="597" max="597" width="15.85546875" style="3" hidden="1" customWidth="1"/>
    <col min="598" max="598" width="47.140625" style="3" customWidth="1"/>
    <col min="599" max="599" width="20.140625" style="3" hidden="1" customWidth="1"/>
    <col min="600" max="600" width="51.42578125" style="3" hidden="1" customWidth="1"/>
    <col min="601" max="601" width="41.42578125" style="3" customWidth="1"/>
    <col min="602" max="602" width="20.140625" style="3" hidden="1" customWidth="1"/>
    <col min="603" max="603" width="45.5703125" style="3" hidden="1" customWidth="1"/>
    <col min="604" max="604" width="42.7109375" style="3" customWidth="1"/>
    <col min="605" max="605" width="20.140625" style="3" hidden="1" customWidth="1"/>
    <col min="606" max="606" width="47" style="3" hidden="1" customWidth="1"/>
    <col min="607" max="607" width="40.85546875" style="3" customWidth="1"/>
    <col min="608" max="608" width="20.140625" style="3" hidden="1" customWidth="1"/>
    <col min="609" max="609" width="45" style="3" hidden="1" customWidth="1"/>
    <col min="610" max="610" width="46.85546875" style="3" customWidth="1"/>
    <col min="611" max="611" width="20.140625" style="3" hidden="1" customWidth="1"/>
    <col min="612" max="612" width="51.140625" style="3" hidden="1" customWidth="1"/>
    <col min="613" max="613" width="22.85546875" style="3" customWidth="1"/>
    <col min="614" max="614" width="20.140625" style="3" hidden="1" customWidth="1"/>
    <col min="615" max="615" width="27.140625" style="3" hidden="1" customWidth="1"/>
    <col min="616" max="616" width="29.7109375" style="3" customWidth="1"/>
    <col min="617" max="617" width="20.140625" style="3" hidden="1" customWidth="1"/>
    <col min="618" max="618" width="34" style="3" hidden="1" customWidth="1"/>
    <col min="619" max="619" width="30.28515625" style="3" customWidth="1"/>
    <col min="620" max="620" width="20.140625" style="3" hidden="1" customWidth="1"/>
    <col min="621" max="621" width="34.5703125" style="3" hidden="1" customWidth="1"/>
    <col min="622" max="622" width="53.7109375" style="3" customWidth="1"/>
    <col min="623" max="623" width="20.140625" style="3" hidden="1" customWidth="1"/>
    <col min="624" max="624" width="57.85546875" style="3" hidden="1" customWidth="1"/>
    <col min="625" max="625" width="33.85546875" style="3" customWidth="1"/>
    <col min="626" max="626" width="20.140625" style="3" hidden="1" customWidth="1"/>
    <col min="627" max="627" width="38.140625" style="3" hidden="1" customWidth="1"/>
    <col min="628" max="628" width="36.85546875" style="3" customWidth="1"/>
    <col min="629" max="629" width="20.140625" style="3" hidden="1" customWidth="1"/>
    <col min="630" max="630" width="41" style="3" hidden="1" customWidth="1"/>
    <col min="631" max="631" width="32.85546875" style="3" customWidth="1"/>
    <col min="632" max="632" width="20.140625" style="3" hidden="1" customWidth="1"/>
    <col min="633" max="633" width="37" style="3" hidden="1" customWidth="1"/>
    <col min="634" max="634" width="37.7109375" style="3" customWidth="1"/>
    <col min="635" max="635" width="20.140625" style="3" hidden="1" customWidth="1"/>
    <col min="636" max="636" width="41.85546875" style="3" hidden="1" customWidth="1"/>
    <col min="637" max="637" width="46.5703125" style="3" customWidth="1"/>
    <col min="638" max="638" width="20.140625" style="3" hidden="1" customWidth="1"/>
    <col min="639" max="639" width="46.7109375" style="3" hidden="1" customWidth="1"/>
    <col min="640" max="640" width="35.85546875" style="3" customWidth="1"/>
    <col min="641" max="641" width="20.140625" style="3" hidden="1" customWidth="1"/>
    <col min="642" max="642" width="40" style="3" hidden="1" customWidth="1"/>
    <col min="643" max="643" width="15.42578125" style="3" customWidth="1"/>
    <col min="644" max="644" width="20.140625" style="3" hidden="1" customWidth="1"/>
    <col min="645" max="645" width="19.5703125" style="3" hidden="1" customWidth="1"/>
    <col min="646" max="646" width="31.140625" style="3" customWidth="1"/>
    <col min="647" max="647" width="20.140625" style="3" hidden="1" customWidth="1"/>
    <col min="648" max="648" width="21.42578125" style="3" hidden="1" customWidth="1"/>
    <col min="649" max="649" width="21.42578125" style="3" customWidth="1"/>
    <col min="650" max="650" width="20.140625" style="3" hidden="1" customWidth="1"/>
    <col min="651" max="651" width="21" style="3" hidden="1" customWidth="1"/>
    <col min="652" max="652" width="24" style="3" customWidth="1"/>
    <col min="653" max="653" width="12.140625" style="3" hidden="1" customWidth="1"/>
    <col min="654" max="654" width="25.7109375" style="3" hidden="1" customWidth="1"/>
    <col min="655" max="655" width="35" style="3" customWidth="1"/>
    <col min="656" max="656" width="12.140625" style="3" hidden="1" customWidth="1"/>
    <col min="657" max="657" width="39.28515625" style="3" hidden="1" customWidth="1"/>
    <col min="658" max="658" width="32.85546875" style="3" customWidth="1"/>
    <col min="659" max="659" width="12.140625" style="3" hidden="1" customWidth="1"/>
    <col min="660" max="660" width="24.140625" style="3" hidden="1" customWidth="1"/>
    <col min="661" max="661" width="45.7109375" style="3" customWidth="1"/>
    <col min="662" max="662" width="12.140625" style="3" hidden="1" customWidth="1"/>
    <col min="663" max="663" width="49.85546875" style="3" hidden="1" customWidth="1"/>
    <col min="664" max="664" width="26.7109375" style="3" customWidth="1"/>
    <col min="665" max="665" width="20.140625" style="3" hidden="1" customWidth="1"/>
    <col min="666" max="666" width="28.7109375" style="3" hidden="1" customWidth="1"/>
    <col min="667" max="667" width="31" style="3" customWidth="1"/>
    <col min="668" max="668" width="20.140625" style="3" hidden="1" customWidth="1"/>
    <col min="669" max="669" width="24.140625" style="3" hidden="1" customWidth="1"/>
    <col min="670" max="670" width="18.5703125" style="3" customWidth="1"/>
    <col min="671" max="671" width="20.140625" style="3" hidden="1" customWidth="1"/>
    <col min="672" max="672" width="19.85546875" style="3" hidden="1" customWidth="1"/>
    <col min="673" max="673" width="39.85546875" style="3" customWidth="1"/>
    <col min="674" max="674" width="12.140625" style="3" hidden="1" customWidth="1"/>
    <col min="675" max="675" width="38.7109375" style="3" hidden="1" customWidth="1"/>
    <col min="676" max="676" width="32.5703125" style="3" customWidth="1"/>
    <col min="677" max="677" width="20.140625" style="3" hidden="1" customWidth="1"/>
    <col min="678" max="678" width="36.7109375" style="3" hidden="1" customWidth="1"/>
    <col min="679" max="679" width="36.5703125" style="3" customWidth="1"/>
    <col min="680" max="680" width="12.140625" style="3" hidden="1" customWidth="1"/>
    <col min="681" max="681" width="33.140625" style="3" hidden="1" customWidth="1"/>
    <col min="682" max="682" width="30.42578125" style="3" customWidth="1"/>
    <col min="683" max="683" width="12.140625" style="3" hidden="1" customWidth="1"/>
    <col min="684" max="684" width="34.7109375" style="3" hidden="1" customWidth="1"/>
    <col min="685" max="685" width="24" style="3" customWidth="1"/>
    <col min="686" max="686" width="12.140625" style="3" hidden="1" customWidth="1"/>
    <col min="687" max="687" width="28" style="3" hidden="1" customWidth="1"/>
    <col min="688" max="688" width="22.5703125" style="3" customWidth="1"/>
    <col min="689" max="689" width="20.140625" style="3" hidden="1" customWidth="1"/>
    <col min="690" max="690" width="26.85546875" style="3" hidden="1" customWidth="1"/>
    <col min="691" max="691" width="40.140625" style="3" customWidth="1"/>
    <col min="692" max="692" width="20.140625" style="3" hidden="1" customWidth="1"/>
    <col min="693" max="693" width="44.28515625" style="3" hidden="1" customWidth="1"/>
    <col min="694" max="694" width="21.5703125" style="3" customWidth="1"/>
    <col min="695" max="695" width="20.140625" style="3" hidden="1" customWidth="1"/>
    <col min="696" max="696" width="19.5703125" style="3" hidden="1" customWidth="1"/>
    <col min="697" max="697" width="21.140625" style="3" customWidth="1"/>
    <col min="698" max="698" width="20.140625" style="3" hidden="1" customWidth="1"/>
    <col min="699" max="699" width="18" style="3" hidden="1" customWidth="1"/>
    <col min="700" max="700" width="23" style="3" customWidth="1"/>
    <col min="701" max="701" width="12.140625" style="3" hidden="1" customWidth="1"/>
    <col min="702" max="702" width="27.28515625" style="3" hidden="1" customWidth="1"/>
    <col min="703" max="703" width="18.5703125" style="3" customWidth="1"/>
    <col min="704" max="704" width="20.140625" style="3" hidden="1" customWidth="1"/>
    <col min="705" max="705" width="22.7109375" style="3" hidden="1" customWidth="1"/>
    <col min="706" max="706" width="22.5703125" style="3" customWidth="1"/>
    <col min="707" max="707" width="20.140625" style="3" hidden="1" customWidth="1"/>
    <col min="708" max="708" width="26.85546875" style="3" hidden="1" customWidth="1"/>
    <col min="709" max="709" width="46.42578125" style="3" customWidth="1"/>
    <col min="710" max="710" width="20.140625" style="3" hidden="1" customWidth="1"/>
    <col min="711" max="711" width="28.140625" style="3" hidden="1" customWidth="1"/>
    <col min="712" max="712" width="42.5703125" style="3" customWidth="1"/>
    <col min="713" max="713" width="12.140625" style="3" hidden="1" customWidth="1"/>
    <col min="714" max="714" width="40.28515625" style="3" hidden="1" customWidth="1"/>
    <col min="715" max="715" width="40" style="3" customWidth="1"/>
    <col min="716" max="716" width="20.140625" style="3" hidden="1" customWidth="1"/>
    <col min="717" max="717" width="41.7109375" style="3" hidden="1" customWidth="1"/>
    <col min="718" max="718" width="14.42578125" style="3" customWidth="1"/>
    <col min="719" max="719" width="20.140625" style="3" hidden="1" customWidth="1"/>
    <col min="720" max="720" width="18.7109375" style="3" hidden="1" customWidth="1"/>
    <col min="721" max="721" width="34.140625" style="3" customWidth="1"/>
    <col min="722" max="722" width="20.140625" style="3" hidden="1" customWidth="1"/>
    <col min="723" max="723" width="37.140625" style="3" hidden="1" customWidth="1"/>
    <col min="724" max="724" width="30.42578125" style="3" customWidth="1"/>
    <col min="725" max="725" width="20.140625" style="3" hidden="1" customWidth="1"/>
    <col min="726" max="726" width="32.7109375" style="3" hidden="1" customWidth="1"/>
    <col min="727" max="727" width="29.42578125" style="3" customWidth="1"/>
    <col min="728" max="728" width="20.140625" style="3" hidden="1" customWidth="1"/>
    <col min="729" max="729" width="33.5703125" style="3" hidden="1" customWidth="1"/>
    <col min="730" max="730" width="27.5703125" style="3" customWidth="1"/>
    <col min="731" max="731" width="20.140625" style="3" hidden="1" customWidth="1"/>
    <col min="732" max="732" width="31.7109375" style="3" hidden="1" customWidth="1"/>
    <col min="733" max="733" width="40.28515625" style="3" customWidth="1"/>
    <col min="734" max="734" width="20.140625" style="3" hidden="1" customWidth="1"/>
    <col min="735" max="735" width="44.42578125" style="3" hidden="1" customWidth="1"/>
    <col min="736" max="736" width="31.5703125" style="3" customWidth="1"/>
    <col min="737" max="737" width="12.140625" style="3" hidden="1" customWidth="1"/>
    <col min="738" max="738" width="31.140625" style="3" hidden="1" customWidth="1"/>
    <col min="739" max="739" width="21.42578125" style="3" customWidth="1"/>
    <col min="740" max="740" width="12.140625" style="3" hidden="1" customWidth="1"/>
    <col min="741" max="741" width="19.5703125" style="3" hidden="1" customWidth="1"/>
    <col min="742" max="742" width="27.42578125" style="3" customWidth="1"/>
    <col min="743" max="743" width="20.140625" style="3" hidden="1" customWidth="1"/>
    <col min="744" max="744" width="31.5703125" style="3" hidden="1" customWidth="1"/>
    <col min="745" max="745" width="25.42578125" style="3" customWidth="1"/>
    <col min="746" max="746" width="20.140625" style="3" hidden="1" customWidth="1"/>
    <col min="747" max="747" width="29.7109375" style="3" hidden="1" customWidth="1"/>
    <col min="748" max="748" width="21.85546875" style="3" customWidth="1"/>
    <col min="749" max="749" width="20.140625" style="3" hidden="1" customWidth="1"/>
    <col min="750" max="750" width="26.140625" style="3" hidden="1" customWidth="1"/>
    <col min="751" max="751" width="25.85546875" style="3" customWidth="1"/>
    <col min="752" max="752" width="20.140625" style="3" hidden="1" customWidth="1"/>
    <col min="753" max="753" width="19" style="3" hidden="1" customWidth="1"/>
    <col min="754" max="754" width="44.140625" style="3" customWidth="1"/>
    <col min="755" max="755" width="20.140625" style="3" hidden="1" customWidth="1"/>
    <col min="756" max="756" width="48.28515625" style="3" hidden="1" customWidth="1"/>
    <col min="757" max="757" width="42" style="3" customWidth="1"/>
    <col min="758" max="758" width="20.140625" style="3" hidden="1" customWidth="1"/>
    <col min="759" max="759" width="46.28515625" style="3" hidden="1" customWidth="1"/>
    <col min="760" max="760" width="41.42578125" style="3" customWidth="1"/>
    <col min="761" max="761" width="20.140625" style="3" hidden="1" customWidth="1"/>
    <col min="762" max="762" width="45.5703125" style="3" hidden="1" customWidth="1"/>
    <col min="763" max="763" width="31.85546875" style="3" customWidth="1"/>
    <col min="764" max="764" width="20.140625" style="3" hidden="1" customWidth="1"/>
    <col min="765" max="765" width="19.85546875" style="3" hidden="1" customWidth="1"/>
    <col min="766" max="766" width="34.28515625" style="3" customWidth="1"/>
    <col min="767" max="767" width="12.140625" style="3" hidden="1" customWidth="1"/>
    <col min="768" max="768" width="17" style="3" hidden="1" customWidth="1"/>
    <col min="769" max="769" width="18.85546875" style="3" customWidth="1"/>
    <col min="770" max="770" width="12.140625" style="3" hidden="1" customWidth="1"/>
    <col min="771" max="771" width="15.42578125" style="3" hidden="1" customWidth="1"/>
    <col min="772" max="772" width="15" style="3" customWidth="1"/>
    <col min="773" max="773" width="20.140625" style="3" hidden="1" customWidth="1"/>
    <col min="774" max="774" width="14.42578125" style="3" hidden="1" customWidth="1"/>
    <col min="775" max="775" width="44.5703125" style="3" customWidth="1"/>
    <col min="776" max="776" width="20.140625" style="3" hidden="1" customWidth="1"/>
    <col min="777" max="777" width="48.7109375" style="3" hidden="1" customWidth="1"/>
    <col min="778" max="778" width="30.28515625" style="3" customWidth="1"/>
    <col min="779" max="779" width="12.140625" style="3" hidden="1" customWidth="1"/>
    <col min="780" max="780" width="34.5703125" style="3" hidden="1" customWidth="1"/>
    <col min="781" max="781" width="18" style="3" customWidth="1"/>
    <col min="782" max="782" width="20.140625" style="3" hidden="1" customWidth="1"/>
    <col min="783" max="783" width="21.7109375" style="3" hidden="1" customWidth="1"/>
    <col min="784" max="784" width="45.42578125" style="3" customWidth="1"/>
    <col min="785" max="785" width="12.140625" style="3" hidden="1" customWidth="1"/>
    <col min="786" max="786" width="39" style="3" hidden="1" customWidth="1"/>
    <col min="787" max="787" width="45.42578125" style="3" customWidth="1"/>
    <col min="788" max="788" width="12.140625" style="3" hidden="1" customWidth="1"/>
    <col min="789" max="789" width="37" style="3" hidden="1" customWidth="1"/>
    <col min="790" max="790" width="25.28515625" style="3" customWidth="1"/>
    <col min="791" max="791" width="12.140625" style="3" hidden="1" customWidth="1"/>
    <col min="792" max="792" width="29.42578125" style="3" hidden="1" customWidth="1"/>
    <col min="793" max="793" width="24.140625" style="3" customWidth="1"/>
    <col min="794" max="794" width="20.140625" style="3" hidden="1" customWidth="1"/>
    <col min="795" max="795" width="28.28515625" style="3" hidden="1" customWidth="1"/>
    <col min="796" max="796" width="15.28515625" style="3" customWidth="1"/>
    <col min="797" max="797" width="12.140625" style="3" hidden="1" customWidth="1"/>
    <col min="798" max="798" width="14.42578125" style="3" hidden="1" customWidth="1"/>
    <col min="799" max="799" width="23.42578125" style="3" customWidth="1"/>
    <col min="800" max="800" width="20.140625" style="3" hidden="1" customWidth="1"/>
    <col min="801" max="801" width="26.85546875" style="3" hidden="1" customWidth="1"/>
    <col min="802" max="802" width="16.42578125" style="3" customWidth="1"/>
    <col min="803" max="803" width="20.140625" style="3" hidden="1" customWidth="1"/>
    <col min="804" max="804" width="14.140625" style="3" hidden="1" customWidth="1"/>
    <col min="805" max="805" width="20.5703125" style="3" customWidth="1"/>
    <col min="806" max="806" width="20.140625" style="3" hidden="1" customWidth="1"/>
    <col min="807" max="807" width="24.7109375" style="3" hidden="1" customWidth="1"/>
    <col min="808" max="808" width="19" style="3" customWidth="1"/>
    <col min="809" max="809" width="20.140625" style="3" hidden="1" customWidth="1"/>
    <col min="810" max="810" width="14.7109375" style="3" hidden="1" customWidth="1"/>
    <col min="811" max="811" width="22.7109375" style="3" customWidth="1"/>
    <col min="812" max="812" width="12.140625" style="3" hidden="1" customWidth="1"/>
    <col min="813" max="813" width="27" style="3" hidden="1" customWidth="1"/>
    <col min="814" max="814" width="20.42578125" style="3" customWidth="1"/>
    <col min="815" max="815" width="20.140625" style="3" hidden="1" customWidth="1"/>
    <col min="816" max="816" width="16.28515625" style="3" hidden="1" customWidth="1"/>
    <col min="817" max="817" width="39.28515625" style="3" customWidth="1"/>
    <col min="818" max="818" width="20.140625" style="3" hidden="1" customWidth="1"/>
    <col min="819" max="819" width="43.5703125" style="3" hidden="1" customWidth="1"/>
    <col min="820" max="820" width="38.42578125" style="3" customWidth="1"/>
    <col min="821" max="821" width="20.140625" style="3" hidden="1" customWidth="1"/>
    <col min="822" max="822" width="42.7109375" style="3" hidden="1" customWidth="1"/>
    <col min="823" max="823" width="16.85546875" style="3" customWidth="1"/>
    <col min="824" max="824" width="12.140625" style="3" hidden="1" customWidth="1"/>
    <col min="825" max="825" width="15.140625" style="3" hidden="1" customWidth="1"/>
    <col min="826" max="826" width="25.5703125" style="3" customWidth="1"/>
    <col min="827" max="827" width="20.140625" style="3" hidden="1" customWidth="1"/>
    <col min="828" max="828" width="18.85546875" style="3" hidden="1" customWidth="1"/>
    <col min="829" max="829" width="45.140625" style="3" customWidth="1"/>
    <col min="830" max="830" width="20.140625" style="3" hidden="1" customWidth="1"/>
    <col min="831" max="831" width="49.28515625" style="3" hidden="1" customWidth="1"/>
    <col min="832" max="832" width="40.140625" style="3" customWidth="1"/>
    <col min="833" max="833" width="20.140625" style="3" hidden="1" customWidth="1"/>
    <col min="834" max="834" width="44.28515625" style="3" hidden="1" customWidth="1"/>
    <col min="835" max="835" width="31.28515625" style="3" customWidth="1"/>
    <col min="836" max="836" width="20.140625" style="3" hidden="1" customWidth="1"/>
    <col min="837" max="837" width="35.5703125" style="3" hidden="1" customWidth="1"/>
    <col min="838" max="838" width="30.140625" style="3" customWidth="1"/>
    <col min="839" max="839" width="20.140625" style="3" hidden="1" customWidth="1"/>
    <col min="840" max="840" width="34.42578125" style="3" hidden="1" customWidth="1"/>
    <col min="841" max="841" width="29.85546875" style="3" customWidth="1"/>
    <col min="842" max="842" width="20.140625" style="3" hidden="1" customWidth="1"/>
    <col min="843" max="843" width="34.140625" style="3" hidden="1" customWidth="1"/>
    <col min="844" max="844" width="10" style="3" hidden="1" customWidth="1"/>
    <col min="845" max="845" width="9.140625" customWidth="1"/>
  </cols>
  <sheetData>
    <row r="3" spans="1:844" x14ac:dyDescent="0.25">
      <c r="A3" s="4">
        <v>8178021591516</v>
      </c>
      <c r="B3" s="3" t="s">
        <v>47</v>
      </c>
      <c r="D3" s="3" t="s">
        <v>48</v>
      </c>
      <c r="E3" s="3" t="s">
        <v>49</v>
      </c>
      <c r="G3" s="3">
        <v>8178021591509</v>
      </c>
      <c r="H3" s="3" t="s">
        <v>50</v>
      </c>
      <c r="J3" s="3">
        <v>8178021591493</v>
      </c>
      <c r="K3" s="3" t="s">
        <v>51</v>
      </c>
      <c r="M3" s="3">
        <v>8718021602289</v>
      </c>
      <c r="N3" s="3" t="s">
        <v>52</v>
      </c>
      <c r="P3" s="3">
        <v>8178021591554</v>
      </c>
      <c r="Q3" s="3" t="s">
        <v>53</v>
      </c>
      <c r="S3" s="3">
        <v>8178021591523</v>
      </c>
      <c r="T3" s="3" t="s">
        <v>54</v>
      </c>
      <c r="V3" s="3">
        <v>8718021602296</v>
      </c>
      <c r="W3" s="3" t="s">
        <v>55</v>
      </c>
      <c r="Y3" s="3">
        <v>8178021591530</v>
      </c>
      <c r="Z3" s="3" t="s">
        <v>56</v>
      </c>
      <c r="AB3" s="3">
        <v>8178021591547</v>
      </c>
      <c r="AC3" s="3" t="s">
        <v>57</v>
      </c>
      <c r="AE3" s="3">
        <v>8178021591561</v>
      </c>
      <c r="AF3" s="3" t="s">
        <v>58</v>
      </c>
      <c r="AH3" s="3">
        <v>8718021593884</v>
      </c>
      <c r="AI3" s="3" t="s">
        <v>59</v>
      </c>
      <c r="AK3" s="3" t="s">
        <v>48</v>
      </c>
      <c r="AL3" s="3" t="s">
        <v>49</v>
      </c>
      <c r="AN3" s="3" t="s">
        <v>48</v>
      </c>
      <c r="AO3" s="3" t="s">
        <v>49</v>
      </c>
      <c r="AQ3" s="3" t="s">
        <v>48</v>
      </c>
      <c r="AR3" s="3" t="s">
        <v>49</v>
      </c>
      <c r="AT3" s="3">
        <v>8718021602302</v>
      </c>
      <c r="AU3" s="3" t="s">
        <v>60</v>
      </c>
      <c r="AW3" s="3">
        <v>8718021593891</v>
      </c>
      <c r="AX3" s="3" t="s">
        <v>61</v>
      </c>
      <c r="AZ3" s="3">
        <v>8178021591912</v>
      </c>
      <c r="BA3" s="3" t="s">
        <v>62</v>
      </c>
      <c r="BC3" s="3" t="s">
        <v>48</v>
      </c>
      <c r="BD3" s="3" t="s">
        <v>49</v>
      </c>
      <c r="BF3" s="3">
        <v>8178021591929</v>
      </c>
      <c r="BG3" s="3" t="s">
        <v>63</v>
      </c>
      <c r="BI3" s="3">
        <v>8178021591936</v>
      </c>
      <c r="BJ3" s="3" t="s">
        <v>64</v>
      </c>
      <c r="BL3" s="3">
        <v>8718021593907</v>
      </c>
      <c r="BM3" s="3" t="s">
        <v>65</v>
      </c>
      <c r="BO3" s="3" t="s">
        <v>48</v>
      </c>
      <c r="BP3" s="3" t="s">
        <v>49</v>
      </c>
      <c r="BR3" s="3" t="s">
        <v>48</v>
      </c>
      <c r="BS3" s="3" t="s">
        <v>49</v>
      </c>
      <c r="BU3" s="3" t="s">
        <v>48</v>
      </c>
      <c r="BV3" s="3" t="s">
        <v>49</v>
      </c>
      <c r="BX3" s="3">
        <v>8178021592018</v>
      </c>
      <c r="BY3" s="3" t="s">
        <v>66</v>
      </c>
      <c r="CA3" s="3">
        <v>8718021593914</v>
      </c>
      <c r="CB3" s="3" t="s">
        <v>67</v>
      </c>
      <c r="CD3" s="3">
        <v>8718021593921</v>
      </c>
      <c r="CE3" s="3" t="s">
        <v>68</v>
      </c>
      <c r="CG3" s="3" t="s">
        <v>48</v>
      </c>
      <c r="CH3" s="3" t="s">
        <v>49</v>
      </c>
      <c r="CJ3" s="3" t="s">
        <v>48</v>
      </c>
      <c r="CK3" s="3" t="s">
        <v>49</v>
      </c>
      <c r="CM3" s="3" t="s">
        <v>48</v>
      </c>
      <c r="CN3" s="3" t="s">
        <v>49</v>
      </c>
      <c r="CP3" s="3">
        <v>8718021593938</v>
      </c>
      <c r="CQ3" s="3" t="s">
        <v>69</v>
      </c>
      <c r="CS3" s="3">
        <v>8178021591578</v>
      </c>
      <c r="CT3" s="3" t="s">
        <v>70</v>
      </c>
      <c r="CV3" s="3">
        <v>8178021591585</v>
      </c>
      <c r="CW3" s="3" t="s">
        <v>71</v>
      </c>
      <c r="CY3" s="3">
        <v>8718021593945</v>
      </c>
      <c r="CZ3" s="3" t="s">
        <v>72</v>
      </c>
      <c r="DB3" s="3">
        <v>8718021593952</v>
      </c>
      <c r="DC3" s="3" t="s">
        <v>73</v>
      </c>
      <c r="DE3" s="3">
        <v>8178021592025</v>
      </c>
      <c r="DF3" s="3" t="s">
        <v>74</v>
      </c>
      <c r="DH3" s="3">
        <v>8718021593969</v>
      </c>
      <c r="DI3" s="3" t="s">
        <v>75</v>
      </c>
      <c r="DK3" s="3">
        <v>8718021602562</v>
      </c>
      <c r="DL3" s="3" t="s">
        <v>76</v>
      </c>
      <c r="DN3" s="3">
        <v>8718021602579</v>
      </c>
      <c r="DO3" s="3" t="s">
        <v>77</v>
      </c>
      <c r="DQ3" s="3">
        <v>8178021591592</v>
      </c>
      <c r="DR3" s="3" t="s">
        <v>78</v>
      </c>
      <c r="DT3" s="3" t="s">
        <v>48</v>
      </c>
      <c r="DU3" s="3" t="s">
        <v>49</v>
      </c>
      <c r="DW3" s="3">
        <v>8178021592032</v>
      </c>
      <c r="DX3" s="3" t="s">
        <v>79</v>
      </c>
      <c r="DZ3" s="3" t="s">
        <v>48</v>
      </c>
      <c r="EA3" s="3" t="s">
        <v>49</v>
      </c>
      <c r="EC3" s="3">
        <v>8718021593976</v>
      </c>
      <c r="ED3" s="3" t="s">
        <v>80</v>
      </c>
      <c r="EF3" s="3">
        <v>8718021602319</v>
      </c>
      <c r="EG3" s="3" t="s">
        <v>81</v>
      </c>
      <c r="EI3" s="3">
        <v>8718021593983</v>
      </c>
      <c r="EJ3" s="3" t="s">
        <v>82</v>
      </c>
      <c r="EL3" s="3">
        <v>8718021593990</v>
      </c>
      <c r="EM3" s="3" t="s">
        <v>83</v>
      </c>
      <c r="EO3" s="3">
        <v>8718021594003</v>
      </c>
      <c r="EP3" s="3" t="s">
        <v>84</v>
      </c>
      <c r="ER3" s="3">
        <v>1111111111111</v>
      </c>
      <c r="ES3" s="3" t="s">
        <v>85</v>
      </c>
      <c r="EU3" s="3">
        <v>8718021594010</v>
      </c>
      <c r="EV3" s="3" t="s">
        <v>86</v>
      </c>
      <c r="EX3" s="3">
        <v>8178021591608</v>
      </c>
      <c r="EY3" s="3" t="s">
        <v>87</v>
      </c>
      <c r="FA3" s="3">
        <v>1111111111111</v>
      </c>
      <c r="FB3" s="3" t="s">
        <v>85</v>
      </c>
      <c r="FD3" s="3">
        <v>8178021591615</v>
      </c>
      <c r="FE3" s="3" t="s">
        <v>88</v>
      </c>
      <c r="FG3" s="3" t="s">
        <v>48</v>
      </c>
      <c r="FH3" s="3" t="s">
        <v>49</v>
      </c>
      <c r="FJ3" s="3">
        <v>8718021594027</v>
      </c>
      <c r="FK3" s="3" t="s">
        <v>89</v>
      </c>
      <c r="FM3" s="3" t="s">
        <v>48</v>
      </c>
      <c r="FN3" s="3" t="s">
        <v>49</v>
      </c>
      <c r="FP3" s="3" t="s">
        <v>48</v>
      </c>
      <c r="FQ3" s="3" t="s">
        <v>49</v>
      </c>
      <c r="FS3" s="3">
        <v>8178021591622</v>
      </c>
      <c r="FT3" s="3" t="s">
        <v>90</v>
      </c>
      <c r="FV3" s="3">
        <v>8178021591639</v>
      </c>
      <c r="FW3" s="3" t="s">
        <v>91</v>
      </c>
      <c r="FY3" s="3">
        <v>8178021591646</v>
      </c>
      <c r="FZ3" s="3" t="s">
        <v>92</v>
      </c>
      <c r="GB3" s="3" t="s">
        <v>48</v>
      </c>
      <c r="GC3" s="3" t="s">
        <v>49</v>
      </c>
      <c r="GE3" s="3">
        <v>8178021591653</v>
      </c>
      <c r="GF3" s="3" t="s">
        <v>93</v>
      </c>
      <c r="GH3" s="3">
        <v>8178021591660</v>
      </c>
      <c r="GI3" s="3" t="s">
        <v>94</v>
      </c>
      <c r="GK3" s="3" t="s">
        <v>48</v>
      </c>
      <c r="GL3" s="3" t="s">
        <v>49</v>
      </c>
      <c r="GN3" s="3" t="s">
        <v>48</v>
      </c>
      <c r="GO3" s="3" t="s">
        <v>49</v>
      </c>
      <c r="GQ3" s="3" t="s">
        <v>48</v>
      </c>
      <c r="GR3" s="3" t="s">
        <v>49</v>
      </c>
      <c r="GT3" s="3">
        <v>8718021594034</v>
      </c>
      <c r="GU3" s="3" t="s">
        <v>95</v>
      </c>
      <c r="GW3" s="3">
        <v>8178021592049</v>
      </c>
      <c r="GX3" s="3" t="s">
        <v>96</v>
      </c>
      <c r="GZ3" s="3">
        <v>8718021594454</v>
      </c>
      <c r="HA3" s="3" t="s">
        <v>97</v>
      </c>
      <c r="HC3" s="3">
        <v>8718021594454</v>
      </c>
      <c r="HD3" s="3" t="s">
        <v>97</v>
      </c>
      <c r="HF3" s="3" t="s">
        <v>48</v>
      </c>
      <c r="HG3" s="3" t="s">
        <v>49</v>
      </c>
      <c r="HI3" s="3" t="s">
        <v>48</v>
      </c>
      <c r="HJ3" s="3" t="s">
        <v>49</v>
      </c>
      <c r="HL3" s="3" t="s">
        <v>48</v>
      </c>
      <c r="HM3" s="3" t="s">
        <v>49</v>
      </c>
      <c r="HO3" s="3">
        <v>8718021602357</v>
      </c>
      <c r="HP3" s="3" t="s">
        <v>98</v>
      </c>
      <c r="HR3" s="3">
        <v>8718021602364</v>
      </c>
      <c r="HS3" s="3" t="s">
        <v>99</v>
      </c>
      <c r="HU3" s="3">
        <v>8178021592056</v>
      </c>
      <c r="HV3" s="3" t="s">
        <v>100</v>
      </c>
      <c r="HX3" s="3" t="s">
        <v>48</v>
      </c>
      <c r="HY3" s="3" t="s">
        <v>49</v>
      </c>
      <c r="IA3" s="3">
        <v>8178021591905</v>
      </c>
      <c r="IB3" s="3" t="s">
        <v>101</v>
      </c>
      <c r="ID3" s="3">
        <v>8178021591905</v>
      </c>
      <c r="IE3" s="3" t="s">
        <v>101</v>
      </c>
      <c r="IG3" s="3">
        <v>8178021591905</v>
      </c>
      <c r="IH3" s="3" t="s">
        <v>101</v>
      </c>
      <c r="IJ3" s="3">
        <v>8178021591905</v>
      </c>
      <c r="IK3" s="3" t="s">
        <v>101</v>
      </c>
      <c r="IM3" s="3">
        <v>8178021591905</v>
      </c>
      <c r="IN3" s="3" t="s">
        <v>101</v>
      </c>
      <c r="IP3" s="3">
        <v>8178021591905</v>
      </c>
      <c r="IQ3" s="3" t="s">
        <v>101</v>
      </c>
      <c r="IS3" s="3">
        <v>8178021591905</v>
      </c>
      <c r="IT3" s="3" t="s">
        <v>101</v>
      </c>
      <c r="IV3" s="3">
        <v>8178021591905</v>
      </c>
      <c r="IW3" s="3" t="s">
        <v>101</v>
      </c>
      <c r="IY3" s="3">
        <v>8178021591677</v>
      </c>
      <c r="IZ3" s="3" t="s">
        <v>102</v>
      </c>
      <c r="JB3" s="3" t="s">
        <v>48</v>
      </c>
      <c r="JC3" s="3" t="s">
        <v>49</v>
      </c>
      <c r="JE3" s="3">
        <v>1111111111111</v>
      </c>
      <c r="JF3" s="3" t="s">
        <v>85</v>
      </c>
      <c r="JH3" s="3">
        <v>1111111111111</v>
      </c>
      <c r="JI3" s="3" t="s">
        <v>85</v>
      </c>
      <c r="JK3" s="3">
        <v>1111111111111</v>
      </c>
      <c r="JL3" s="3" t="s">
        <v>85</v>
      </c>
      <c r="JN3" s="3">
        <v>8718021602586</v>
      </c>
      <c r="JO3" s="3" t="s">
        <v>103</v>
      </c>
      <c r="JQ3" s="3">
        <v>8178021591943</v>
      </c>
      <c r="JR3" s="3" t="s">
        <v>104</v>
      </c>
      <c r="JT3" s="3" t="s">
        <v>48</v>
      </c>
      <c r="JU3" s="3" t="s">
        <v>49</v>
      </c>
      <c r="JW3" s="3" t="s">
        <v>48</v>
      </c>
      <c r="JX3" s="3" t="s">
        <v>49</v>
      </c>
      <c r="JZ3" s="3">
        <v>8178021592063</v>
      </c>
      <c r="KA3" s="3" t="s">
        <v>105</v>
      </c>
      <c r="KC3" s="3">
        <v>1111111111111</v>
      </c>
      <c r="KD3" s="3" t="s">
        <v>85</v>
      </c>
      <c r="KF3" s="3">
        <v>8718021602371</v>
      </c>
      <c r="KG3" s="3" t="s">
        <v>106</v>
      </c>
      <c r="KI3" s="3">
        <v>8718021602593</v>
      </c>
      <c r="KJ3" s="3" t="s">
        <v>107</v>
      </c>
      <c r="KL3" s="3">
        <v>8178021591684</v>
      </c>
      <c r="KM3" s="3" t="s">
        <v>108</v>
      </c>
      <c r="KO3" s="3">
        <v>8718021602388</v>
      </c>
      <c r="KP3" s="3" t="s">
        <v>109</v>
      </c>
      <c r="KR3" s="3" t="s">
        <v>48</v>
      </c>
      <c r="KS3" s="3" t="s">
        <v>49</v>
      </c>
      <c r="KU3" s="3">
        <v>8718021594041</v>
      </c>
      <c r="KV3" s="3" t="s">
        <v>110</v>
      </c>
      <c r="KX3" s="3">
        <v>8718021594058</v>
      </c>
      <c r="KY3" s="3" t="s">
        <v>111</v>
      </c>
      <c r="LA3" s="3">
        <v>8718021594065</v>
      </c>
      <c r="LB3" s="3" t="s">
        <v>112</v>
      </c>
      <c r="LD3" s="3">
        <v>8178021591950</v>
      </c>
      <c r="LE3" s="3" t="s">
        <v>113</v>
      </c>
      <c r="LG3" s="3">
        <v>8718021594072</v>
      </c>
      <c r="LH3" s="3" t="s">
        <v>114</v>
      </c>
      <c r="LJ3" s="3" t="s">
        <v>48</v>
      </c>
      <c r="LK3" s="3" t="s">
        <v>49</v>
      </c>
      <c r="LM3" s="3" t="s">
        <v>48</v>
      </c>
      <c r="LN3" s="3" t="s">
        <v>49</v>
      </c>
      <c r="LP3" s="3" t="s">
        <v>48</v>
      </c>
      <c r="LQ3" s="3" t="s">
        <v>49</v>
      </c>
      <c r="LS3" s="3">
        <v>8718021594089</v>
      </c>
      <c r="LT3" s="3" t="s">
        <v>115</v>
      </c>
      <c r="LV3" s="3">
        <v>8718021602395</v>
      </c>
      <c r="LW3" s="3" t="s">
        <v>116</v>
      </c>
      <c r="LY3" s="3" t="s">
        <v>48</v>
      </c>
      <c r="LZ3" s="3" t="s">
        <v>49</v>
      </c>
      <c r="MB3" s="3">
        <v>1111111111111</v>
      </c>
      <c r="MC3" s="3" t="s">
        <v>85</v>
      </c>
      <c r="ME3" s="3" t="s">
        <v>48</v>
      </c>
      <c r="MF3" s="3" t="s">
        <v>49</v>
      </c>
      <c r="MH3" s="3">
        <v>8178021592070</v>
      </c>
      <c r="MI3" s="3" t="s">
        <v>117</v>
      </c>
      <c r="MK3" s="3">
        <v>8718021594096</v>
      </c>
      <c r="ML3" s="3" t="s">
        <v>118</v>
      </c>
      <c r="MN3" s="3">
        <v>8718021594102</v>
      </c>
      <c r="MO3" s="3" t="s">
        <v>119</v>
      </c>
      <c r="MQ3" s="3" t="s">
        <v>48</v>
      </c>
      <c r="MR3" s="3" t="s">
        <v>49</v>
      </c>
      <c r="MT3" s="3">
        <v>8178021591691</v>
      </c>
      <c r="MU3" s="3" t="s">
        <v>120</v>
      </c>
      <c r="MW3" s="3">
        <v>8718021594119</v>
      </c>
      <c r="MX3" s="3" t="s">
        <v>121</v>
      </c>
      <c r="MZ3" s="3" t="s">
        <v>48</v>
      </c>
      <c r="NA3" s="3" t="s">
        <v>49</v>
      </c>
      <c r="NC3" s="3">
        <v>8718021594126</v>
      </c>
      <c r="ND3" s="3" t="s">
        <v>122</v>
      </c>
      <c r="NF3" s="3">
        <v>8718021602401</v>
      </c>
      <c r="NG3" s="3" t="s">
        <v>123</v>
      </c>
      <c r="NI3" s="3">
        <v>8718021602401</v>
      </c>
      <c r="NJ3" s="3" t="s">
        <v>123</v>
      </c>
      <c r="NL3" s="3">
        <v>8178021591707</v>
      </c>
      <c r="NM3" s="3" t="s">
        <v>124</v>
      </c>
      <c r="NO3" s="3">
        <v>8718021594133</v>
      </c>
      <c r="NP3" s="3" t="s">
        <v>125</v>
      </c>
      <c r="NR3" s="3" t="s">
        <v>48</v>
      </c>
      <c r="NS3" s="3" t="s">
        <v>49</v>
      </c>
      <c r="NU3" s="3" t="s">
        <v>48</v>
      </c>
      <c r="NV3" s="3" t="s">
        <v>49</v>
      </c>
      <c r="NX3" s="3">
        <v>8718021594140</v>
      </c>
      <c r="NY3" s="3" t="s">
        <v>126</v>
      </c>
      <c r="OA3" s="3">
        <v>8718021594157</v>
      </c>
      <c r="OB3" s="3" t="s">
        <v>127</v>
      </c>
      <c r="OD3" s="3" t="s">
        <v>48</v>
      </c>
      <c r="OE3" s="3" t="s">
        <v>49</v>
      </c>
      <c r="OG3" s="3">
        <v>8718021602418</v>
      </c>
      <c r="OH3" s="3" t="s">
        <v>128</v>
      </c>
      <c r="OJ3" s="3">
        <v>8718021594164</v>
      </c>
      <c r="OK3" s="3" t="s">
        <v>129</v>
      </c>
      <c r="OM3" s="3" t="s">
        <v>48</v>
      </c>
      <c r="ON3" s="3" t="s">
        <v>49</v>
      </c>
      <c r="OP3" s="3">
        <v>1111111111111</v>
      </c>
      <c r="OQ3" s="3" t="s">
        <v>85</v>
      </c>
      <c r="OS3" s="3">
        <v>8718021594171</v>
      </c>
      <c r="OT3" s="3" t="s">
        <v>130</v>
      </c>
      <c r="OV3" s="3" t="s">
        <v>48</v>
      </c>
      <c r="OW3" s="3" t="s">
        <v>49</v>
      </c>
      <c r="OY3" s="3" t="s">
        <v>48</v>
      </c>
      <c r="OZ3" s="3" t="s">
        <v>49</v>
      </c>
      <c r="PB3" s="3">
        <v>8178021591714</v>
      </c>
      <c r="PC3" s="3" t="s">
        <v>131</v>
      </c>
      <c r="PE3" s="3" t="s">
        <v>48</v>
      </c>
      <c r="PF3" s="3" t="s">
        <v>49</v>
      </c>
      <c r="PH3" s="3">
        <v>8718021594188</v>
      </c>
      <c r="PI3" s="3" t="s">
        <v>132</v>
      </c>
      <c r="PK3" s="3">
        <v>1111111111111</v>
      </c>
      <c r="PL3" s="3" t="s">
        <v>85</v>
      </c>
      <c r="PN3" s="3">
        <v>8178021591721</v>
      </c>
      <c r="PO3" s="3" t="s">
        <v>133</v>
      </c>
      <c r="PQ3" s="3" t="s">
        <v>48</v>
      </c>
      <c r="PR3" s="3" t="s">
        <v>49</v>
      </c>
      <c r="PT3" s="3">
        <v>8718021594195</v>
      </c>
      <c r="PU3" s="3" t="s">
        <v>134</v>
      </c>
      <c r="PW3" s="3">
        <v>8718021602425</v>
      </c>
      <c r="PX3" s="3" t="s">
        <v>135</v>
      </c>
      <c r="PZ3" s="3">
        <v>8718021602432</v>
      </c>
      <c r="QA3" s="3" t="s">
        <v>136</v>
      </c>
      <c r="QC3" s="3">
        <v>8178021591738</v>
      </c>
      <c r="QD3" s="3" t="s">
        <v>137</v>
      </c>
      <c r="QF3" s="3">
        <v>8718021594201</v>
      </c>
      <c r="QG3" s="3" t="s">
        <v>138</v>
      </c>
      <c r="QI3" s="3">
        <v>8178021591745</v>
      </c>
      <c r="QJ3" s="3" t="s">
        <v>139</v>
      </c>
      <c r="QL3" s="3">
        <v>8178021591752</v>
      </c>
      <c r="QM3" s="3" t="s">
        <v>140</v>
      </c>
      <c r="QO3" s="3">
        <v>8718021602449</v>
      </c>
      <c r="QP3" s="3" t="s">
        <v>141</v>
      </c>
      <c r="QR3" s="3">
        <v>8178021591769</v>
      </c>
      <c r="QS3" s="3" t="s">
        <v>142</v>
      </c>
      <c r="QU3" s="3">
        <v>8178021591998</v>
      </c>
      <c r="QV3" s="3" t="s">
        <v>143</v>
      </c>
      <c r="QX3" s="3">
        <v>8718021602456</v>
      </c>
      <c r="QY3" s="3" t="s">
        <v>144</v>
      </c>
      <c r="RA3" s="3">
        <v>8178021591776</v>
      </c>
      <c r="RB3" s="3" t="s">
        <v>145</v>
      </c>
      <c r="RD3" s="3">
        <v>1111111111111</v>
      </c>
      <c r="RE3" s="3" t="s">
        <v>85</v>
      </c>
      <c r="RG3" s="3">
        <v>8718021602463</v>
      </c>
      <c r="RH3" s="3" t="s">
        <v>146</v>
      </c>
      <c r="RJ3" s="3">
        <v>8718021594249</v>
      </c>
      <c r="RK3" s="3" t="s">
        <v>147</v>
      </c>
      <c r="RM3" s="3" t="s">
        <v>48</v>
      </c>
      <c r="RN3" s="3" t="s">
        <v>49</v>
      </c>
      <c r="RP3" s="3">
        <v>8718021594218</v>
      </c>
      <c r="RQ3" s="3" t="s">
        <v>148</v>
      </c>
      <c r="RS3" s="3" t="s">
        <v>48</v>
      </c>
      <c r="RT3" s="3" t="s">
        <v>49</v>
      </c>
      <c r="RV3" s="3" t="s">
        <v>48</v>
      </c>
      <c r="RW3" s="3" t="s">
        <v>49</v>
      </c>
      <c r="RY3" s="3">
        <v>8718021594225</v>
      </c>
      <c r="RZ3" s="3" t="s">
        <v>149</v>
      </c>
      <c r="SB3" s="3">
        <v>8178021591783</v>
      </c>
      <c r="SC3" s="3" t="s">
        <v>150</v>
      </c>
      <c r="SE3" s="3" t="s">
        <v>48</v>
      </c>
      <c r="SF3" s="3" t="s">
        <v>49</v>
      </c>
      <c r="SH3" s="3">
        <v>1111111111111</v>
      </c>
      <c r="SI3" s="3" t="s">
        <v>85</v>
      </c>
      <c r="SK3" s="3">
        <v>8178021591790</v>
      </c>
      <c r="SL3" s="3" t="s">
        <v>151</v>
      </c>
      <c r="SN3" s="3">
        <v>8718021594232</v>
      </c>
      <c r="SO3" s="3" t="s">
        <v>152</v>
      </c>
      <c r="SQ3" s="3">
        <v>8178021592001</v>
      </c>
      <c r="SR3" s="3" t="s">
        <v>153</v>
      </c>
      <c r="ST3" s="3">
        <v>8718021594461</v>
      </c>
      <c r="SU3" s="3" t="s">
        <v>154</v>
      </c>
      <c r="SW3" s="3">
        <v>8718021594461</v>
      </c>
      <c r="SX3" s="3" t="s">
        <v>154</v>
      </c>
      <c r="SZ3" s="3">
        <v>8718021594461</v>
      </c>
      <c r="TA3" s="3" t="s">
        <v>154</v>
      </c>
      <c r="TC3" s="3">
        <v>8718021594461</v>
      </c>
      <c r="TD3" s="3" t="s">
        <v>154</v>
      </c>
      <c r="TF3" s="3">
        <v>8718021594461</v>
      </c>
      <c r="TG3" s="3" t="s">
        <v>154</v>
      </c>
      <c r="TI3" s="3">
        <v>8178021591806</v>
      </c>
      <c r="TJ3" s="3" t="s">
        <v>155</v>
      </c>
      <c r="TL3" s="3">
        <v>8178021591813</v>
      </c>
      <c r="TM3" s="3" t="s">
        <v>156</v>
      </c>
      <c r="TO3" s="3">
        <v>8178021591820</v>
      </c>
      <c r="TP3" s="3" t="s">
        <v>157</v>
      </c>
      <c r="TR3" s="3">
        <v>8178021591967</v>
      </c>
      <c r="TS3" s="3" t="s">
        <v>158</v>
      </c>
      <c r="TU3" s="3" t="s">
        <v>48</v>
      </c>
      <c r="TV3" s="3" t="s">
        <v>49</v>
      </c>
      <c r="TX3" s="3" t="s">
        <v>48</v>
      </c>
      <c r="TY3" s="3" t="s">
        <v>49</v>
      </c>
      <c r="UA3" s="3">
        <v>8718021594249</v>
      </c>
      <c r="UB3" s="3" t="s">
        <v>147</v>
      </c>
      <c r="UD3" s="3">
        <v>8178021591837</v>
      </c>
      <c r="UE3" s="3" t="s">
        <v>159</v>
      </c>
      <c r="UG3" s="3" t="s">
        <v>48</v>
      </c>
      <c r="UH3" s="3" t="s">
        <v>49</v>
      </c>
      <c r="UJ3" s="3" t="s">
        <v>48</v>
      </c>
      <c r="UK3" s="3" t="s">
        <v>49</v>
      </c>
      <c r="UM3" s="3">
        <v>8718021602470</v>
      </c>
      <c r="UN3" s="3" t="s">
        <v>160</v>
      </c>
      <c r="UP3" s="3" t="s">
        <v>48</v>
      </c>
      <c r="UQ3" s="3" t="s">
        <v>49</v>
      </c>
      <c r="US3" s="3">
        <v>8718021594256</v>
      </c>
      <c r="UT3" s="3" t="s">
        <v>161</v>
      </c>
      <c r="UV3" s="3" t="s">
        <v>48</v>
      </c>
      <c r="UW3" s="3" t="s">
        <v>49</v>
      </c>
      <c r="UY3" s="3">
        <v>8718021594263</v>
      </c>
      <c r="UZ3" s="3" t="s">
        <v>162</v>
      </c>
      <c r="VB3" s="3">
        <v>8718021594270</v>
      </c>
      <c r="VC3" s="3" t="s">
        <v>163</v>
      </c>
      <c r="VE3" s="3">
        <v>8718021602487</v>
      </c>
      <c r="VF3" s="3" t="s">
        <v>164</v>
      </c>
      <c r="VH3" s="3">
        <v>8178021591974</v>
      </c>
      <c r="VI3" s="3" t="s">
        <v>165</v>
      </c>
      <c r="VK3" s="3">
        <v>1111111111111</v>
      </c>
      <c r="VL3" s="3" t="s">
        <v>85</v>
      </c>
      <c r="VN3" s="3">
        <v>1111111111111</v>
      </c>
      <c r="VO3" s="3" t="s">
        <v>85</v>
      </c>
      <c r="VQ3" s="3">
        <v>8178021591981</v>
      </c>
      <c r="VR3" s="3" t="s">
        <v>166</v>
      </c>
      <c r="VT3" s="3">
        <v>8178021591844</v>
      </c>
      <c r="VU3" s="3" t="s">
        <v>167</v>
      </c>
      <c r="VW3" s="3">
        <v>8718021594294</v>
      </c>
      <c r="VX3" s="3" t="s">
        <v>168</v>
      </c>
      <c r="VZ3" s="3">
        <v>8718021594485</v>
      </c>
      <c r="WA3" s="3" t="s">
        <v>169</v>
      </c>
      <c r="WC3" s="3">
        <v>8718021594485</v>
      </c>
      <c r="WD3" s="3" t="s">
        <v>169</v>
      </c>
      <c r="WF3" s="3">
        <v>8718021594485</v>
      </c>
      <c r="WG3" s="3" t="s">
        <v>169</v>
      </c>
      <c r="WI3" s="3">
        <v>8718021594485</v>
      </c>
      <c r="WJ3" s="3" t="s">
        <v>169</v>
      </c>
      <c r="WL3" s="3">
        <v>8718021594485</v>
      </c>
      <c r="WM3" s="3" t="s">
        <v>169</v>
      </c>
      <c r="WO3" s="3">
        <v>8718021594478</v>
      </c>
      <c r="WP3" s="3" t="s">
        <v>170</v>
      </c>
      <c r="WR3" s="3">
        <v>8718021594478</v>
      </c>
      <c r="WS3" s="3" t="s">
        <v>170</v>
      </c>
      <c r="WU3" s="3">
        <v>8178021591851</v>
      </c>
      <c r="WV3" s="3" t="s">
        <v>171</v>
      </c>
      <c r="WX3" s="3">
        <v>8718021594478</v>
      </c>
      <c r="WY3" s="3" t="s">
        <v>170</v>
      </c>
      <c r="XA3" s="3">
        <v>8718021594478</v>
      </c>
      <c r="XB3" s="3" t="s">
        <v>170</v>
      </c>
      <c r="XD3" s="3">
        <v>8718021594478</v>
      </c>
      <c r="XE3" s="3" t="s">
        <v>170</v>
      </c>
      <c r="XG3" s="3">
        <v>8718021594478</v>
      </c>
      <c r="XH3" s="3" t="s">
        <v>170</v>
      </c>
      <c r="XJ3" s="3">
        <v>8718021594478</v>
      </c>
      <c r="XK3" s="3" t="s">
        <v>170</v>
      </c>
      <c r="XM3" s="3">
        <v>8718021602494</v>
      </c>
      <c r="XN3" s="3" t="s">
        <v>172</v>
      </c>
      <c r="XP3" s="3">
        <v>8718021602494</v>
      </c>
      <c r="XQ3" s="3" t="s">
        <v>172</v>
      </c>
      <c r="XS3" s="3">
        <v>8718021594300</v>
      </c>
      <c r="XT3" s="3" t="s">
        <v>173</v>
      </c>
      <c r="XV3" s="3">
        <v>8718021594317</v>
      </c>
      <c r="XW3" s="3" t="s">
        <v>174</v>
      </c>
      <c r="XY3" s="3">
        <v>8718021594324</v>
      </c>
      <c r="XZ3" s="3" t="s">
        <v>175</v>
      </c>
      <c r="YB3" s="3" t="s">
        <v>48</v>
      </c>
      <c r="YC3" s="3" t="s">
        <v>49</v>
      </c>
      <c r="YE3" s="3" t="s">
        <v>48</v>
      </c>
      <c r="YF3" s="3" t="s">
        <v>49</v>
      </c>
      <c r="YH3" s="3" t="s">
        <v>48</v>
      </c>
      <c r="YI3" s="3" t="s">
        <v>49</v>
      </c>
      <c r="YK3" s="3" t="s">
        <v>48</v>
      </c>
      <c r="YL3" s="3" t="s">
        <v>49</v>
      </c>
      <c r="YN3" s="3">
        <v>8718021594331</v>
      </c>
      <c r="YO3" s="3" t="s">
        <v>176</v>
      </c>
      <c r="YQ3" s="3">
        <v>8718021594348</v>
      </c>
      <c r="YR3" s="3" t="s">
        <v>177</v>
      </c>
      <c r="YT3" s="3">
        <v>8718021594355</v>
      </c>
      <c r="YU3" s="3" t="s">
        <v>178</v>
      </c>
      <c r="YW3" s="3" t="s">
        <v>48</v>
      </c>
      <c r="YX3" s="3" t="s">
        <v>49</v>
      </c>
      <c r="YZ3" s="3">
        <v>8718021594362</v>
      </c>
      <c r="ZA3" s="3" t="s">
        <v>179</v>
      </c>
      <c r="ZC3" s="3" t="s">
        <v>48</v>
      </c>
      <c r="ZD3" s="3" t="s">
        <v>49</v>
      </c>
      <c r="ZF3" s="3" t="s">
        <v>48</v>
      </c>
      <c r="ZG3" s="3" t="s">
        <v>49</v>
      </c>
      <c r="ZI3" s="3" t="s">
        <v>48</v>
      </c>
      <c r="ZJ3" s="3" t="s">
        <v>49</v>
      </c>
      <c r="ZL3" s="3">
        <v>8718021594379</v>
      </c>
      <c r="ZM3" s="3" t="s">
        <v>180</v>
      </c>
      <c r="ZO3" s="3">
        <v>8718021602609</v>
      </c>
      <c r="ZP3" s="3" t="s">
        <v>181</v>
      </c>
      <c r="ZR3" s="3">
        <v>8718021594386</v>
      </c>
      <c r="ZS3" s="3" t="s">
        <v>182</v>
      </c>
      <c r="ZU3" s="3">
        <v>8718021602616</v>
      </c>
      <c r="ZV3" s="3" t="s">
        <v>183</v>
      </c>
      <c r="ZX3" s="3" t="s">
        <v>48</v>
      </c>
      <c r="ZY3" s="3" t="s">
        <v>49</v>
      </c>
      <c r="AAA3" s="3">
        <v>8718021602623</v>
      </c>
      <c r="AAB3" s="3" t="s">
        <v>184</v>
      </c>
      <c r="AAD3" s="3">
        <v>8718021602500</v>
      </c>
      <c r="AAE3" s="3" t="s">
        <v>185</v>
      </c>
      <c r="AAG3" s="3">
        <v>1111111111111</v>
      </c>
      <c r="AAH3" s="3" t="s">
        <v>85</v>
      </c>
      <c r="AAJ3" s="3" t="s">
        <v>48</v>
      </c>
      <c r="AAK3" s="3" t="s">
        <v>49</v>
      </c>
      <c r="AAM3" s="3">
        <v>8718021602517</v>
      </c>
      <c r="AAN3" s="3" t="s">
        <v>186</v>
      </c>
      <c r="AAP3" s="3">
        <v>1111111111111</v>
      </c>
      <c r="AAQ3" s="3" t="s">
        <v>85</v>
      </c>
      <c r="AAS3" s="3">
        <v>8178021591868</v>
      </c>
      <c r="AAT3" s="3" t="s">
        <v>187</v>
      </c>
      <c r="AAV3" s="3">
        <v>8718021594393</v>
      </c>
      <c r="AAW3" s="3" t="s">
        <v>188</v>
      </c>
      <c r="AAY3" s="3">
        <v>1111111111111</v>
      </c>
      <c r="AAZ3" s="3" t="s">
        <v>85</v>
      </c>
      <c r="ABB3" s="3">
        <v>8718021602524</v>
      </c>
      <c r="ABC3" s="3" t="s">
        <v>189</v>
      </c>
      <c r="ABE3" s="3">
        <v>8718021602524</v>
      </c>
      <c r="ABF3" s="3" t="s">
        <v>189</v>
      </c>
      <c r="ABH3" s="3" t="s">
        <v>48</v>
      </c>
      <c r="ABI3" s="3" t="s">
        <v>49</v>
      </c>
      <c r="ABK3" s="3" t="s">
        <v>48</v>
      </c>
      <c r="ABL3" s="3" t="s">
        <v>49</v>
      </c>
      <c r="ABN3" s="3">
        <v>8718021594492</v>
      </c>
      <c r="ABO3" s="3" t="s">
        <v>190</v>
      </c>
      <c r="ABQ3" s="3">
        <v>8718021594492</v>
      </c>
      <c r="ABR3" s="3" t="s">
        <v>190</v>
      </c>
      <c r="ABT3" s="3">
        <v>8718021594492</v>
      </c>
      <c r="ABU3" s="3" t="s">
        <v>190</v>
      </c>
      <c r="ABW3" s="3">
        <v>8718021594492</v>
      </c>
      <c r="ABX3" s="3" t="s">
        <v>190</v>
      </c>
      <c r="ABZ3" s="3">
        <v>8718021594508</v>
      </c>
      <c r="ACA3" s="3" t="s">
        <v>191</v>
      </c>
      <c r="ACC3" s="3">
        <v>8718021594508</v>
      </c>
      <c r="ACD3" s="3" t="s">
        <v>191</v>
      </c>
      <c r="ACF3" s="3">
        <v>8718021594508</v>
      </c>
      <c r="ACG3" s="3" t="s">
        <v>191</v>
      </c>
      <c r="ACI3" s="3">
        <v>8718021594508</v>
      </c>
      <c r="ACJ3" s="3" t="s">
        <v>191</v>
      </c>
      <c r="ACL3" s="3" t="s">
        <v>48</v>
      </c>
      <c r="ACM3" s="3" t="s">
        <v>49</v>
      </c>
      <c r="ACO3" s="3" t="s">
        <v>48</v>
      </c>
      <c r="ACP3" s="3" t="s">
        <v>49</v>
      </c>
      <c r="ACR3" s="3">
        <v>1111111111111</v>
      </c>
      <c r="ACS3" s="3" t="s">
        <v>85</v>
      </c>
      <c r="ACU3" s="3">
        <v>8178021591875</v>
      </c>
      <c r="ACV3" s="3" t="s">
        <v>192</v>
      </c>
      <c r="ACX3" s="3" t="s">
        <v>48</v>
      </c>
      <c r="ACY3" s="3" t="s">
        <v>49</v>
      </c>
      <c r="ADA3" s="3">
        <v>8718021602531</v>
      </c>
      <c r="ADB3" s="3" t="s">
        <v>193</v>
      </c>
      <c r="ADD3" s="3" t="s">
        <v>48</v>
      </c>
      <c r="ADE3" s="3" t="s">
        <v>49</v>
      </c>
      <c r="ADG3" s="3" t="s">
        <v>48</v>
      </c>
      <c r="ADH3" s="3" t="s">
        <v>49</v>
      </c>
      <c r="ADJ3" s="3" t="s">
        <v>48</v>
      </c>
      <c r="ADK3" s="3" t="s">
        <v>49</v>
      </c>
      <c r="ADM3" s="3">
        <v>1111111111111</v>
      </c>
      <c r="ADN3" s="3" t="s">
        <v>85</v>
      </c>
      <c r="ADP3" s="3" t="s">
        <v>48</v>
      </c>
      <c r="ADQ3" s="3" t="s">
        <v>49</v>
      </c>
      <c r="ADS3" s="3">
        <v>8718021594409</v>
      </c>
      <c r="ADT3" s="3" t="s">
        <v>194</v>
      </c>
      <c r="ADV3" s="3">
        <v>8718021594416</v>
      </c>
      <c r="ADW3" s="3" t="s">
        <v>195</v>
      </c>
      <c r="ADY3" s="3">
        <v>8178021591882</v>
      </c>
      <c r="ADZ3" s="3" t="s">
        <v>196</v>
      </c>
      <c r="AEB3" s="3">
        <v>8718021602548</v>
      </c>
      <c r="AEC3" s="3" t="s">
        <v>197</v>
      </c>
      <c r="AEE3" s="3" t="s">
        <v>48</v>
      </c>
      <c r="AEF3" s="3" t="s">
        <v>49</v>
      </c>
      <c r="AEH3" s="3">
        <v>8178021591899</v>
      </c>
      <c r="AEI3" s="3" t="s">
        <v>198</v>
      </c>
      <c r="AEK3" s="3">
        <v>8718021594515</v>
      </c>
      <c r="AEL3" s="3" t="s">
        <v>199</v>
      </c>
      <c r="AEN3" s="3">
        <v>8718021594515</v>
      </c>
      <c r="AEO3" s="3" t="s">
        <v>199</v>
      </c>
      <c r="AEQ3" s="3" t="s">
        <v>48</v>
      </c>
      <c r="AER3" s="3" t="s">
        <v>49</v>
      </c>
      <c r="AET3" s="3">
        <v>8718021594447</v>
      </c>
      <c r="AEU3" s="3" t="s">
        <v>200</v>
      </c>
      <c r="AEW3" s="3">
        <v>8718021594423</v>
      </c>
      <c r="AEX3" s="3" t="s">
        <v>201</v>
      </c>
      <c r="AEZ3" s="3">
        <v>8718021594430</v>
      </c>
      <c r="AFA3" s="3" t="s">
        <v>202</v>
      </c>
      <c r="AFC3" s="3">
        <v>8718021602555</v>
      </c>
      <c r="AFD3" s="3" t="s">
        <v>203</v>
      </c>
      <c r="AFF3" s="3">
        <v>8718021594287</v>
      </c>
      <c r="AFG3" s="3" t="s">
        <v>204</v>
      </c>
      <c r="AFI3" s="3">
        <v>8718021602630</v>
      </c>
      <c r="AFJ3" s="3" t="s">
        <v>205</v>
      </c>
    </row>
    <row r="4" spans="1:844" x14ac:dyDescent="0.25">
      <c r="A4" s="3" t="s">
        <v>206</v>
      </c>
    </row>
    <row r="5" spans="1:844" x14ac:dyDescent="0.25">
      <c r="A5" s="3" t="s">
        <v>207</v>
      </c>
      <c r="C5" s="3" t="s">
        <v>208</v>
      </c>
      <c r="D5" s="3" t="s">
        <v>209</v>
      </c>
      <c r="F5" s="3" t="s">
        <v>210</v>
      </c>
      <c r="G5" s="3" t="s">
        <v>211</v>
      </c>
      <c r="I5" s="3" t="s">
        <v>212</v>
      </c>
      <c r="J5" s="3" t="s">
        <v>213</v>
      </c>
      <c r="L5" s="3" t="s">
        <v>214</v>
      </c>
      <c r="M5" s="3" t="s">
        <v>215</v>
      </c>
      <c r="O5" s="3" t="s">
        <v>216</v>
      </c>
      <c r="P5" s="3" t="s">
        <v>217</v>
      </c>
      <c r="R5" s="3" t="s">
        <v>218</v>
      </c>
      <c r="S5" s="3" t="s">
        <v>219</v>
      </c>
      <c r="U5" s="3" t="s">
        <v>220</v>
      </c>
      <c r="V5" s="3" t="s">
        <v>221</v>
      </c>
      <c r="X5" s="3" t="s">
        <v>222</v>
      </c>
      <c r="Y5" s="3" t="s">
        <v>223</v>
      </c>
      <c r="AA5" s="3" t="s">
        <v>224</v>
      </c>
      <c r="AB5" s="3" t="s">
        <v>225</v>
      </c>
      <c r="AD5" s="3" t="s">
        <v>226</v>
      </c>
      <c r="AE5" s="3" t="s">
        <v>227</v>
      </c>
      <c r="AG5" s="3" t="s">
        <v>228</v>
      </c>
      <c r="AH5" s="3" t="s">
        <v>229</v>
      </c>
      <c r="AJ5" s="3" t="s">
        <v>230</v>
      </c>
      <c r="AK5" s="3" t="s">
        <v>231</v>
      </c>
      <c r="AM5" s="3" t="s">
        <v>232</v>
      </c>
      <c r="AN5" s="3" t="s">
        <v>233</v>
      </c>
      <c r="AP5" s="3" t="s">
        <v>234</v>
      </c>
      <c r="AQ5" s="3" t="s">
        <v>235</v>
      </c>
      <c r="AS5" s="3" t="s">
        <v>236</v>
      </c>
      <c r="AT5" s="3" t="s">
        <v>237</v>
      </c>
      <c r="AV5" s="3" t="s">
        <v>238</v>
      </c>
      <c r="AW5" s="3" t="s">
        <v>239</v>
      </c>
      <c r="AY5" s="3" t="s">
        <v>240</v>
      </c>
      <c r="AZ5" s="3" t="s">
        <v>241</v>
      </c>
      <c r="BB5" s="3" t="s">
        <v>242</v>
      </c>
      <c r="BC5" s="3" t="s">
        <v>243</v>
      </c>
      <c r="BE5" s="3" t="s">
        <v>244</v>
      </c>
      <c r="BF5" s="3" t="s">
        <v>245</v>
      </c>
      <c r="BH5" s="3" t="s">
        <v>246</v>
      </c>
      <c r="BI5" s="3" t="s">
        <v>247</v>
      </c>
      <c r="BK5" s="3" t="s">
        <v>248</v>
      </c>
      <c r="BL5" s="3" t="s">
        <v>249</v>
      </c>
      <c r="BN5" s="3" t="s">
        <v>250</v>
      </c>
      <c r="BO5" s="3" t="s">
        <v>251</v>
      </c>
      <c r="BQ5" s="3" t="s">
        <v>252</v>
      </c>
      <c r="BR5" s="3" t="s">
        <v>253</v>
      </c>
      <c r="BT5" s="3" t="s">
        <v>254</v>
      </c>
      <c r="BU5" s="3" t="s">
        <v>255</v>
      </c>
      <c r="BW5" s="3" t="s">
        <v>256</v>
      </c>
      <c r="BX5" s="3" t="s">
        <v>257</v>
      </c>
      <c r="BZ5" s="3" t="s">
        <v>258</v>
      </c>
      <c r="CA5" s="3" t="s">
        <v>259</v>
      </c>
      <c r="CC5" s="3" t="s">
        <v>260</v>
      </c>
      <c r="CD5" s="3" t="s">
        <v>261</v>
      </c>
      <c r="CF5" s="3" t="s">
        <v>262</v>
      </c>
      <c r="CG5" s="3" t="s">
        <v>263</v>
      </c>
      <c r="CI5" s="3" t="s">
        <v>264</v>
      </c>
      <c r="CJ5" s="3" t="s">
        <v>265</v>
      </c>
      <c r="CL5" s="3" t="s">
        <v>266</v>
      </c>
      <c r="CM5" s="3" t="s">
        <v>267</v>
      </c>
      <c r="CO5" s="3" t="s">
        <v>268</v>
      </c>
      <c r="CP5" s="3" t="s">
        <v>269</v>
      </c>
      <c r="CR5" s="3" t="s">
        <v>270</v>
      </c>
      <c r="CS5" s="3" t="s">
        <v>271</v>
      </c>
      <c r="CU5" s="3" t="s">
        <v>272</v>
      </c>
      <c r="CV5" s="3" t="s">
        <v>273</v>
      </c>
      <c r="CX5" s="3" t="s">
        <v>274</v>
      </c>
      <c r="CY5" s="3" t="s">
        <v>275</v>
      </c>
      <c r="DA5" s="3" t="s">
        <v>276</v>
      </c>
      <c r="DB5" s="3" t="s">
        <v>277</v>
      </c>
      <c r="DD5" s="3" t="s">
        <v>278</v>
      </c>
      <c r="DE5" s="3" t="s">
        <v>279</v>
      </c>
      <c r="DG5" s="3" t="s">
        <v>280</v>
      </c>
      <c r="DH5" s="3" t="s">
        <v>281</v>
      </c>
      <c r="DJ5" s="3" t="s">
        <v>282</v>
      </c>
      <c r="DK5" s="3" t="s">
        <v>283</v>
      </c>
      <c r="DM5" s="3" t="s">
        <v>284</v>
      </c>
      <c r="DN5" s="3" t="s">
        <v>285</v>
      </c>
      <c r="DP5" s="3" t="s">
        <v>286</v>
      </c>
      <c r="DQ5" s="3" t="s">
        <v>287</v>
      </c>
      <c r="DS5" s="3" t="s">
        <v>288</v>
      </c>
      <c r="DT5" s="3" t="s">
        <v>289</v>
      </c>
      <c r="DV5" s="3" t="s">
        <v>290</v>
      </c>
      <c r="DW5" s="3" t="s">
        <v>291</v>
      </c>
      <c r="DY5" s="3" t="s">
        <v>292</v>
      </c>
      <c r="DZ5" s="3" t="s">
        <v>293</v>
      </c>
      <c r="EB5" s="3" t="s">
        <v>294</v>
      </c>
      <c r="EC5" s="3" t="s">
        <v>295</v>
      </c>
      <c r="EE5" s="3" t="s">
        <v>296</v>
      </c>
      <c r="EF5" s="3" t="s">
        <v>297</v>
      </c>
      <c r="EH5" s="3" t="s">
        <v>298</v>
      </c>
      <c r="EI5" s="3" t="s">
        <v>299</v>
      </c>
      <c r="EK5" s="3" t="s">
        <v>300</v>
      </c>
      <c r="EL5" s="3" t="s">
        <v>301</v>
      </c>
      <c r="EN5" s="3" t="s">
        <v>302</v>
      </c>
      <c r="EO5" s="3" t="s">
        <v>303</v>
      </c>
      <c r="EQ5" s="3" t="s">
        <v>304</v>
      </c>
      <c r="ER5" s="3" t="s">
        <v>305</v>
      </c>
      <c r="ET5" s="3" t="s">
        <v>306</v>
      </c>
      <c r="EU5" s="3" t="s">
        <v>307</v>
      </c>
      <c r="EW5" s="3" t="s">
        <v>308</v>
      </c>
      <c r="EX5" s="3" t="s">
        <v>309</v>
      </c>
      <c r="EZ5" s="3" t="s">
        <v>310</v>
      </c>
      <c r="FA5" s="3" t="s">
        <v>311</v>
      </c>
      <c r="FC5" s="3" t="s">
        <v>312</v>
      </c>
      <c r="FD5" s="3" t="s">
        <v>313</v>
      </c>
      <c r="FF5" s="3" t="s">
        <v>314</v>
      </c>
      <c r="FG5" s="3" t="s">
        <v>315</v>
      </c>
      <c r="FI5" s="3" t="s">
        <v>316</v>
      </c>
      <c r="FJ5" s="3" t="s">
        <v>317</v>
      </c>
      <c r="FL5" s="3" t="s">
        <v>318</v>
      </c>
      <c r="FM5" s="3" t="s">
        <v>319</v>
      </c>
      <c r="FO5" s="3" t="s">
        <v>320</v>
      </c>
      <c r="FP5" s="3" t="s">
        <v>321</v>
      </c>
      <c r="FR5" s="3" t="s">
        <v>322</v>
      </c>
      <c r="FS5" s="3" t="s">
        <v>323</v>
      </c>
      <c r="FU5" s="3" t="s">
        <v>324</v>
      </c>
      <c r="FV5" s="3" t="s">
        <v>325</v>
      </c>
      <c r="FX5" s="3" t="s">
        <v>326</v>
      </c>
      <c r="FY5" s="3" t="s">
        <v>327</v>
      </c>
      <c r="GA5" s="3" t="s">
        <v>328</v>
      </c>
      <c r="GB5" s="3" t="s">
        <v>329</v>
      </c>
      <c r="GD5" s="3" t="s">
        <v>330</v>
      </c>
      <c r="GE5" s="3" t="s">
        <v>331</v>
      </c>
      <c r="GG5" s="3" t="s">
        <v>332</v>
      </c>
      <c r="GH5" s="3" t="s">
        <v>333</v>
      </c>
      <c r="GJ5" s="3" t="s">
        <v>334</v>
      </c>
      <c r="GK5" s="3" t="s">
        <v>335</v>
      </c>
      <c r="GM5" s="3" t="s">
        <v>336</v>
      </c>
      <c r="GN5" s="3" t="s">
        <v>337</v>
      </c>
      <c r="GP5" s="3" t="s">
        <v>338</v>
      </c>
      <c r="GQ5" s="3" t="s">
        <v>339</v>
      </c>
      <c r="GS5" s="3" t="s">
        <v>340</v>
      </c>
      <c r="GT5" s="3" t="s">
        <v>341</v>
      </c>
      <c r="GV5" s="3" t="s">
        <v>342</v>
      </c>
      <c r="GW5" s="3" t="s">
        <v>343</v>
      </c>
      <c r="GY5" s="3" t="s">
        <v>344</v>
      </c>
      <c r="GZ5" s="3" t="s">
        <v>345</v>
      </c>
      <c r="HB5" s="3" t="s">
        <v>346</v>
      </c>
      <c r="HC5" s="3" t="s">
        <v>347</v>
      </c>
      <c r="HE5" s="3" t="s">
        <v>348</v>
      </c>
      <c r="HF5" s="3" t="s">
        <v>349</v>
      </c>
      <c r="HH5" s="3" t="s">
        <v>350</v>
      </c>
      <c r="HI5" s="3" t="s">
        <v>351</v>
      </c>
      <c r="HK5" s="3" t="s">
        <v>352</v>
      </c>
      <c r="HL5" s="3" t="s">
        <v>353</v>
      </c>
      <c r="HN5" s="3" t="s">
        <v>354</v>
      </c>
      <c r="HO5" s="3" t="s">
        <v>355</v>
      </c>
      <c r="HQ5" s="3" t="s">
        <v>356</v>
      </c>
      <c r="HR5" s="3" t="s">
        <v>357</v>
      </c>
      <c r="HT5" s="3" t="s">
        <v>358</v>
      </c>
      <c r="HU5" s="3" t="s">
        <v>359</v>
      </c>
      <c r="HW5" s="3" t="s">
        <v>360</v>
      </c>
      <c r="HX5" s="3" t="s">
        <v>361</v>
      </c>
      <c r="HZ5" s="3" t="s">
        <v>362</v>
      </c>
      <c r="IA5" s="3" t="s">
        <v>363</v>
      </c>
      <c r="IC5" s="3" t="s">
        <v>364</v>
      </c>
      <c r="ID5" s="3" t="s">
        <v>365</v>
      </c>
      <c r="IF5" s="3" t="s">
        <v>366</v>
      </c>
      <c r="IG5" s="3" t="s">
        <v>367</v>
      </c>
      <c r="II5" s="3" t="s">
        <v>368</v>
      </c>
      <c r="IJ5" s="3" t="s">
        <v>369</v>
      </c>
      <c r="IL5" s="3" t="s">
        <v>370</v>
      </c>
      <c r="IM5" s="3" t="s">
        <v>371</v>
      </c>
      <c r="IO5" s="3" t="s">
        <v>372</v>
      </c>
      <c r="IP5" s="3" t="s">
        <v>373</v>
      </c>
      <c r="IR5" s="3" t="s">
        <v>374</v>
      </c>
      <c r="IS5" s="3" t="s">
        <v>375</v>
      </c>
      <c r="IU5" s="3" t="s">
        <v>376</v>
      </c>
      <c r="IV5" s="3" t="s">
        <v>377</v>
      </c>
      <c r="IX5" s="3" t="s">
        <v>378</v>
      </c>
      <c r="IY5" s="3" t="s">
        <v>379</v>
      </c>
      <c r="JA5" s="3" t="s">
        <v>380</v>
      </c>
      <c r="JB5" s="3" t="s">
        <v>381</v>
      </c>
      <c r="JD5" s="3" t="s">
        <v>382</v>
      </c>
      <c r="JE5" s="3" t="s">
        <v>383</v>
      </c>
      <c r="JG5" s="3" t="s">
        <v>384</v>
      </c>
      <c r="JH5" s="3" t="s">
        <v>385</v>
      </c>
      <c r="JJ5" s="3" t="s">
        <v>386</v>
      </c>
      <c r="JK5" s="3" t="s">
        <v>387</v>
      </c>
      <c r="JM5" s="3" t="s">
        <v>388</v>
      </c>
      <c r="JN5" s="3" t="s">
        <v>389</v>
      </c>
      <c r="JP5" s="3" t="s">
        <v>390</v>
      </c>
      <c r="JQ5" s="3" t="s">
        <v>391</v>
      </c>
      <c r="JS5" s="3" t="s">
        <v>392</v>
      </c>
      <c r="JT5" s="3" t="s">
        <v>393</v>
      </c>
      <c r="JV5" s="3" t="s">
        <v>394</v>
      </c>
      <c r="JW5" s="3" t="s">
        <v>395</v>
      </c>
      <c r="JY5" s="3" t="s">
        <v>396</v>
      </c>
      <c r="JZ5" s="3" t="s">
        <v>397</v>
      </c>
      <c r="KB5" s="3" t="s">
        <v>398</v>
      </c>
      <c r="KC5" s="3" t="s">
        <v>399</v>
      </c>
      <c r="KE5" s="3" t="s">
        <v>400</v>
      </c>
      <c r="KF5" s="3" t="s">
        <v>401</v>
      </c>
      <c r="KH5" s="3" t="s">
        <v>402</v>
      </c>
      <c r="KI5" s="3" t="s">
        <v>403</v>
      </c>
      <c r="KK5" s="3" t="s">
        <v>404</v>
      </c>
      <c r="KL5" s="3" t="s">
        <v>405</v>
      </c>
      <c r="KN5" s="3" t="s">
        <v>406</v>
      </c>
      <c r="KO5" s="3" t="s">
        <v>407</v>
      </c>
      <c r="KQ5" s="3" t="s">
        <v>408</v>
      </c>
      <c r="KR5" s="3" t="s">
        <v>409</v>
      </c>
      <c r="KT5" s="3" t="s">
        <v>410</v>
      </c>
      <c r="KU5" s="3" t="s">
        <v>411</v>
      </c>
      <c r="KW5" s="3" t="s">
        <v>412</v>
      </c>
      <c r="KX5" s="3" t="s">
        <v>413</v>
      </c>
      <c r="KZ5" s="3" t="s">
        <v>414</v>
      </c>
      <c r="LA5" s="3" t="s">
        <v>415</v>
      </c>
      <c r="LC5" s="3" t="s">
        <v>416</v>
      </c>
      <c r="LD5" s="3" t="s">
        <v>417</v>
      </c>
      <c r="LF5" s="3" t="s">
        <v>418</v>
      </c>
      <c r="LG5" s="3" t="s">
        <v>419</v>
      </c>
      <c r="LI5" s="3" t="s">
        <v>420</v>
      </c>
      <c r="LJ5" s="3" t="s">
        <v>421</v>
      </c>
      <c r="LL5" s="3" t="s">
        <v>422</v>
      </c>
      <c r="LM5" s="3" t="s">
        <v>423</v>
      </c>
      <c r="LO5" s="3" t="s">
        <v>424</v>
      </c>
      <c r="LP5" s="3" t="s">
        <v>425</v>
      </c>
      <c r="LR5" s="3" t="s">
        <v>426</v>
      </c>
      <c r="LS5" s="3" t="s">
        <v>427</v>
      </c>
      <c r="LU5" s="3" t="s">
        <v>428</v>
      </c>
      <c r="LV5" s="3" t="s">
        <v>429</v>
      </c>
      <c r="LX5" s="3" t="s">
        <v>430</v>
      </c>
      <c r="LY5" s="3" t="s">
        <v>431</v>
      </c>
      <c r="MA5" s="3" t="s">
        <v>432</v>
      </c>
      <c r="MB5" s="3" t="s">
        <v>433</v>
      </c>
      <c r="MD5" s="3" t="s">
        <v>434</v>
      </c>
      <c r="ME5" s="3" t="s">
        <v>435</v>
      </c>
      <c r="MG5" s="3" t="s">
        <v>436</v>
      </c>
      <c r="MH5" s="3" t="s">
        <v>437</v>
      </c>
      <c r="MJ5" s="3" t="s">
        <v>438</v>
      </c>
      <c r="MK5" s="3" t="s">
        <v>439</v>
      </c>
      <c r="MM5" s="3" t="s">
        <v>440</v>
      </c>
      <c r="MN5" s="3" t="s">
        <v>441</v>
      </c>
      <c r="MP5" s="3" t="s">
        <v>442</v>
      </c>
      <c r="MQ5" s="3" t="s">
        <v>443</v>
      </c>
      <c r="MS5" s="3" t="s">
        <v>444</v>
      </c>
      <c r="MT5" s="3" t="s">
        <v>445</v>
      </c>
      <c r="MV5" s="3" t="s">
        <v>446</v>
      </c>
      <c r="MW5" s="3" t="s">
        <v>447</v>
      </c>
      <c r="MY5" s="3" t="s">
        <v>448</v>
      </c>
      <c r="MZ5" s="3" t="s">
        <v>449</v>
      </c>
      <c r="NB5" s="3" t="s">
        <v>450</v>
      </c>
      <c r="NC5" s="3" t="s">
        <v>451</v>
      </c>
      <c r="NE5" s="3" t="s">
        <v>452</v>
      </c>
      <c r="NF5" s="3" t="s">
        <v>453</v>
      </c>
      <c r="NH5" s="3" t="s">
        <v>454</v>
      </c>
      <c r="NI5" s="3" t="s">
        <v>455</v>
      </c>
      <c r="NK5" s="3" t="s">
        <v>456</v>
      </c>
      <c r="NL5" s="3" t="s">
        <v>457</v>
      </c>
      <c r="NN5" s="3" t="s">
        <v>458</v>
      </c>
      <c r="NO5" s="3" t="s">
        <v>459</v>
      </c>
      <c r="NQ5" s="3" t="s">
        <v>460</v>
      </c>
      <c r="NR5" s="3" t="s">
        <v>461</v>
      </c>
      <c r="NT5" s="3" t="s">
        <v>462</v>
      </c>
      <c r="NU5" s="3" t="s">
        <v>463</v>
      </c>
      <c r="NW5" s="3" t="s">
        <v>464</v>
      </c>
      <c r="NX5" s="3" t="s">
        <v>465</v>
      </c>
      <c r="NZ5" s="3" t="s">
        <v>466</v>
      </c>
      <c r="OA5" s="3" t="s">
        <v>467</v>
      </c>
      <c r="OC5" s="3" t="s">
        <v>468</v>
      </c>
      <c r="OD5" s="3" t="s">
        <v>469</v>
      </c>
      <c r="OF5" s="3" t="s">
        <v>470</v>
      </c>
      <c r="OG5" s="3" t="s">
        <v>471</v>
      </c>
      <c r="OI5" s="3" t="s">
        <v>472</v>
      </c>
      <c r="OJ5" s="3" t="s">
        <v>473</v>
      </c>
      <c r="OL5" s="3" t="s">
        <v>474</v>
      </c>
      <c r="OM5" s="3" t="s">
        <v>475</v>
      </c>
      <c r="OO5" s="3" t="s">
        <v>476</v>
      </c>
      <c r="OP5" s="3" t="s">
        <v>477</v>
      </c>
      <c r="OR5" s="3" t="s">
        <v>478</v>
      </c>
      <c r="OS5" s="3" t="s">
        <v>479</v>
      </c>
      <c r="OU5" s="3" t="s">
        <v>480</v>
      </c>
      <c r="OV5" s="3" t="s">
        <v>481</v>
      </c>
      <c r="OX5" s="3" t="s">
        <v>482</v>
      </c>
      <c r="OY5" s="3" t="s">
        <v>483</v>
      </c>
      <c r="PA5" s="3" t="s">
        <v>484</v>
      </c>
      <c r="PB5" s="3" t="s">
        <v>485</v>
      </c>
      <c r="PD5" s="3" t="s">
        <v>486</v>
      </c>
      <c r="PE5" s="3" t="s">
        <v>487</v>
      </c>
      <c r="PG5" s="3" t="s">
        <v>488</v>
      </c>
      <c r="PH5" s="3" t="s">
        <v>489</v>
      </c>
      <c r="PJ5" s="3" t="s">
        <v>490</v>
      </c>
      <c r="PK5" s="3" t="s">
        <v>491</v>
      </c>
      <c r="PM5" s="3" t="s">
        <v>492</v>
      </c>
      <c r="PN5" s="3" t="s">
        <v>493</v>
      </c>
      <c r="PP5" s="3" t="s">
        <v>494</v>
      </c>
      <c r="PQ5" s="3" t="s">
        <v>495</v>
      </c>
      <c r="PS5" s="3" t="s">
        <v>496</v>
      </c>
      <c r="PT5" s="3" t="s">
        <v>497</v>
      </c>
      <c r="PV5" s="3" t="s">
        <v>498</v>
      </c>
      <c r="PW5" s="3" t="s">
        <v>499</v>
      </c>
      <c r="PY5" s="3" t="s">
        <v>500</v>
      </c>
      <c r="PZ5" s="3" t="s">
        <v>501</v>
      </c>
      <c r="QB5" s="3" t="s">
        <v>502</v>
      </c>
      <c r="QC5" s="3" t="s">
        <v>503</v>
      </c>
      <c r="QE5" s="3" t="s">
        <v>504</v>
      </c>
      <c r="QF5" s="3" t="s">
        <v>505</v>
      </c>
      <c r="QH5" s="3" t="s">
        <v>506</v>
      </c>
      <c r="QI5" s="3" t="s">
        <v>507</v>
      </c>
      <c r="QK5" s="3" t="s">
        <v>508</v>
      </c>
      <c r="QL5" s="3" t="s">
        <v>509</v>
      </c>
      <c r="QN5" s="3" t="s">
        <v>510</v>
      </c>
      <c r="QO5" s="3" t="s">
        <v>511</v>
      </c>
      <c r="QQ5" s="3" t="s">
        <v>512</v>
      </c>
      <c r="QR5" s="3" t="s">
        <v>513</v>
      </c>
      <c r="QT5" s="3" t="s">
        <v>514</v>
      </c>
      <c r="QU5" s="3" t="s">
        <v>515</v>
      </c>
      <c r="QW5" s="3" t="s">
        <v>516</v>
      </c>
      <c r="QX5" s="3" t="s">
        <v>517</v>
      </c>
      <c r="QZ5" s="3" t="s">
        <v>518</v>
      </c>
      <c r="RA5" s="3" t="s">
        <v>519</v>
      </c>
      <c r="RC5" s="3" t="s">
        <v>520</v>
      </c>
      <c r="RD5" s="3" t="s">
        <v>521</v>
      </c>
      <c r="RF5" s="3" t="s">
        <v>522</v>
      </c>
      <c r="RG5" s="3" t="s">
        <v>523</v>
      </c>
      <c r="RI5" s="3" t="s">
        <v>524</v>
      </c>
      <c r="RJ5" s="3" t="s">
        <v>525</v>
      </c>
      <c r="RL5" s="3" t="s">
        <v>526</v>
      </c>
      <c r="RM5" s="3" t="s">
        <v>527</v>
      </c>
      <c r="RO5" s="3" t="s">
        <v>528</v>
      </c>
      <c r="RP5" s="3" t="s">
        <v>529</v>
      </c>
      <c r="RR5" s="3" t="s">
        <v>530</v>
      </c>
      <c r="RS5" s="3" t="s">
        <v>531</v>
      </c>
      <c r="RU5" s="3" t="s">
        <v>532</v>
      </c>
      <c r="RV5" s="3" t="s">
        <v>533</v>
      </c>
      <c r="RX5" s="3" t="s">
        <v>534</v>
      </c>
      <c r="RY5" s="3" t="s">
        <v>535</v>
      </c>
      <c r="SA5" s="3" t="s">
        <v>536</v>
      </c>
      <c r="SB5" s="3" t="s">
        <v>537</v>
      </c>
      <c r="SD5" s="3" t="s">
        <v>538</v>
      </c>
      <c r="SE5" s="3" t="s">
        <v>539</v>
      </c>
      <c r="SG5" s="3" t="s">
        <v>540</v>
      </c>
      <c r="SH5" s="3" t="s">
        <v>541</v>
      </c>
      <c r="SJ5" s="3" t="s">
        <v>542</v>
      </c>
      <c r="SK5" s="3" t="s">
        <v>543</v>
      </c>
      <c r="SM5" s="3" t="s">
        <v>544</v>
      </c>
      <c r="SN5" s="3" t="s">
        <v>545</v>
      </c>
      <c r="SP5" s="3" t="s">
        <v>546</v>
      </c>
      <c r="SQ5" s="3" t="s">
        <v>547</v>
      </c>
      <c r="SS5" s="3" t="s">
        <v>548</v>
      </c>
      <c r="ST5" s="3" t="s">
        <v>549</v>
      </c>
      <c r="SV5" s="3" t="s">
        <v>550</v>
      </c>
      <c r="SW5" s="3" t="s">
        <v>551</v>
      </c>
      <c r="SY5" s="3" t="s">
        <v>552</v>
      </c>
      <c r="SZ5" s="3" t="s">
        <v>553</v>
      </c>
      <c r="TB5" s="3" t="s">
        <v>554</v>
      </c>
      <c r="TC5" s="3" t="s">
        <v>555</v>
      </c>
      <c r="TE5" s="3" t="s">
        <v>556</v>
      </c>
      <c r="TF5" s="3" t="s">
        <v>557</v>
      </c>
      <c r="TH5" s="3" t="s">
        <v>558</v>
      </c>
      <c r="TI5" s="3" t="s">
        <v>559</v>
      </c>
      <c r="TK5" s="3" t="s">
        <v>560</v>
      </c>
      <c r="TL5" s="3" t="s">
        <v>561</v>
      </c>
      <c r="TN5" s="3" t="s">
        <v>562</v>
      </c>
      <c r="TO5" s="3" t="s">
        <v>563</v>
      </c>
      <c r="TQ5" s="3" t="s">
        <v>564</v>
      </c>
      <c r="TR5" s="3" t="s">
        <v>565</v>
      </c>
      <c r="TT5" s="3" t="s">
        <v>566</v>
      </c>
      <c r="TU5" s="3" t="s">
        <v>567</v>
      </c>
      <c r="TW5" s="3" t="s">
        <v>568</v>
      </c>
      <c r="TX5" s="3" t="s">
        <v>569</v>
      </c>
      <c r="TZ5" s="3" t="s">
        <v>570</v>
      </c>
      <c r="UA5" s="3" t="s">
        <v>571</v>
      </c>
      <c r="UC5" s="3" t="s">
        <v>572</v>
      </c>
      <c r="UD5" s="3" t="s">
        <v>573</v>
      </c>
      <c r="UF5" s="3" t="s">
        <v>574</v>
      </c>
      <c r="UG5" s="3" t="s">
        <v>575</v>
      </c>
      <c r="UI5" s="3" t="s">
        <v>576</v>
      </c>
      <c r="UJ5" s="3" t="s">
        <v>577</v>
      </c>
      <c r="UL5" s="3" t="s">
        <v>578</v>
      </c>
      <c r="UM5" s="3" t="s">
        <v>579</v>
      </c>
      <c r="UO5" s="3" t="s">
        <v>580</v>
      </c>
      <c r="UP5" s="3" t="s">
        <v>581</v>
      </c>
      <c r="UR5" s="3" t="s">
        <v>582</v>
      </c>
      <c r="US5" s="3" t="s">
        <v>583</v>
      </c>
      <c r="UU5" s="3" t="s">
        <v>584</v>
      </c>
      <c r="UV5" s="3" t="s">
        <v>585</v>
      </c>
      <c r="UX5" s="3" t="s">
        <v>586</v>
      </c>
      <c r="UY5" s="3" t="s">
        <v>587</v>
      </c>
      <c r="VA5" s="3" t="s">
        <v>588</v>
      </c>
      <c r="VB5" s="3" t="s">
        <v>589</v>
      </c>
      <c r="VD5" s="3" t="s">
        <v>590</v>
      </c>
      <c r="VE5" s="3" t="s">
        <v>591</v>
      </c>
      <c r="VG5" s="3" t="s">
        <v>592</v>
      </c>
      <c r="VH5" s="3" t="s">
        <v>593</v>
      </c>
      <c r="VJ5" s="3" t="s">
        <v>594</v>
      </c>
      <c r="VK5" s="3" t="s">
        <v>595</v>
      </c>
      <c r="VM5" s="3" t="s">
        <v>596</v>
      </c>
      <c r="VN5" s="3" t="s">
        <v>597</v>
      </c>
      <c r="VP5" s="3" t="s">
        <v>598</v>
      </c>
      <c r="VQ5" s="3" t="s">
        <v>599</v>
      </c>
      <c r="VS5" s="3" t="s">
        <v>600</v>
      </c>
      <c r="VT5" s="3" t="s">
        <v>601</v>
      </c>
      <c r="VV5" s="3" t="s">
        <v>602</v>
      </c>
      <c r="VW5" s="3" t="s">
        <v>603</v>
      </c>
      <c r="VY5" s="3" t="s">
        <v>604</v>
      </c>
      <c r="VZ5" s="3" t="s">
        <v>605</v>
      </c>
      <c r="WB5" s="3" t="s">
        <v>606</v>
      </c>
      <c r="WC5" s="3" t="s">
        <v>607</v>
      </c>
      <c r="WE5" s="3" t="s">
        <v>608</v>
      </c>
      <c r="WF5" s="3" t="s">
        <v>609</v>
      </c>
      <c r="WH5" s="3" t="s">
        <v>610</v>
      </c>
      <c r="WI5" s="3" t="s">
        <v>611</v>
      </c>
      <c r="WK5" s="3" t="s">
        <v>612</v>
      </c>
      <c r="WL5" s="3" t="s">
        <v>613</v>
      </c>
      <c r="WN5" s="3" t="s">
        <v>614</v>
      </c>
      <c r="WO5" s="3" t="s">
        <v>615</v>
      </c>
      <c r="WQ5" s="3" t="s">
        <v>616</v>
      </c>
      <c r="WR5" s="3" t="s">
        <v>617</v>
      </c>
      <c r="WT5" s="3" t="s">
        <v>618</v>
      </c>
      <c r="WU5" s="3" t="s">
        <v>619</v>
      </c>
      <c r="WW5" s="3" t="s">
        <v>620</v>
      </c>
      <c r="WX5" s="3" t="s">
        <v>621</v>
      </c>
      <c r="WZ5" s="3" t="s">
        <v>622</v>
      </c>
      <c r="XA5" s="3" t="s">
        <v>623</v>
      </c>
      <c r="XC5" s="3" t="s">
        <v>624</v>
      </c>
      <c r="XD5" s="3" t="s">
        <v>625</v>
      </c>
      <c r="XF5" s="3" t="s">
        <v>626</v>
      </c>
      <c r="XG5" s="3" t="s">
        <v>627</v>
      </c>
      <c r="XI5" s="3" t="s">
        <v>628</v>
      </c>
      <c r="XJ5" s="3" t="s">
        <v>629</v>
      </c>
      <c r="XL5" s="3" t="s">
        <v>630</v>
      </c>
      <c r="XM5" s="3" t="s">
        <v>631</v>
      </c>
      <c r="XO5" s="3" t="s">
        <v>632</v>
      </c>
      <c r="XP5" s="3" t="s">
        <v>633</v>
      </c>
      <c r="XR5" s="3" t="s">
        <v>634</v>
      </c>
      <c r="XS5" s="3" t="s">
        <v>635</v>
      </c>
      <c r="XU5" s="3" t="s">
        <v>636</v>
      </c>
      <c r="XV5" s="3" t="s">
        <v>637</v>
      </c>
      <c r="XX5" s="3" t="s">
        <v>638</v>
      </c>
      <c r="XY5" s="3" t="s">
        <v>639</v>
      </c>
      <c r="YA5" s="3" t="s">
        <v>640</v>
      </c>
      <c r="YB5" s="3" t="s">
        <v>641</v>
      </c>
      <c r="YD5" s="3" t="s">
        <v>642</v>
      </c>
      <c r="YE5" s="3" t="s">
        <v>643</v>
      </c>
      <c r="YG5" s="3" t="s">
        <v>644</v>
      </c>
      <c r="YH5" s="3" t="s">
        <v>645</v>
      </c>
      <c r="YJ5" s="3" t="s">
        <v>646</v>
      </c>
      <c r="YK5" s="3" t="s">
        <v>647</v>
      </c>
      <c r="YM5" s="3" t="s">
        <v>648</v>
      </c>
      <c r="YN5" s="3" t="s">
        <v>649</v>
      </c>
      <c r="YP5" s="3" t="s">
        <v>650</v>
      </c>
      <c r="YQ5" s="3" t="s">
        <v>651</v>
      </c>
      <c r="YS5" s="3" t="s">
        <v>652</v>
      </c>
      <c r="YT5" s="3" t="s">
        <v>653</v>
      </c>
      <c r="YV5" s="3" t="s">
        <v>654</v>
      </c>
      <c r="YW5" s="3" t="s">
        <v>655</v>
      </c>
      <c r="YY5" s="3" t="s">
        <v>656</v>
      </c>
      <c r="YZ5" s="3" t="s">
        <v>657</v>
      </c>
      <c r="ZB5" s="3" t="s">
        <v>658</v>
      </c>
      <c r="ZC5" s="3" t="s">
        <v>659</v>
      </c>
      <c r="ZE5" s="3" t="s">
        <v>660</v>
      </c>
      <c r="ZF5" s="3" t="s">
        <v>661</v>
      </c>
      <c r="ZH5" s="3" t="s">
        <v>662</v>
      </c>
      <c r="ZI5" s="3" t="s">
        <v>663</v>
      </c>
      <c r="ZK5" s="3" t="s">
        <v>664</v>
      </c>
      <c r="ZL5" s="3" t="s">
        <v>665</v>
      </c>
      <c r="ZN5" s="3" t="s">
        <v>666</v>
      </c>
      <c r="ZO5" s="3" t="s">
        <v>667</v>
      </c>
      <c r="ZQ5" s="3" t="s">
        <v>668</v>
      </c>
      <c r="ZR5" s="3" t="s">
        <v>669</v>
      </c>
      <c r="ZT5" s="3" t="s">
        <v>670</v>
      </c>
      <c r="ZU5" s="3" t="s">
        <v>671</v>
      </c>
      <c r="ZW5" s="3" t="s">
        <v>672</v>
      </c>
      <c r="ZX5" s="3" t="s">
        <v>673</v>
      </c>
      <c r="ZZ5" s="3" t="s">
        <v>674</v>
      </c>
      <c r="AAA5" s="3" t="s">
        <v>675</v>
      </c>
      <c r="AAC5" s="3" t="s">
        <v>676</v>
      </c>
      <c r="AAD5" s="3" t="s">
        <v>677</v>
      </c>
      <c r="AAF5" s="3" t="s">
        <v>678</v>
      </c>
      <c r="AAG5" s="3" t="s">
        <v>679</v>
      </c>
      <c r="AAI5" s="3" t="s">
        <v>680</v>
      </c>
      <c r="AAJ5" s="3" t="s">
        <v>681</v>
      </c>
      <c r="AAL5" s="3" t="s">
        <v>682</v>
      </c>
      <c r="AAM5" s="3" t="s">
        <v>683</v>
      </c>
      <c r="AAO5" s="3" t="s">
        <v>684</v>
      </c>
      <c r="AAP5" s="3" t="s">
        <v>685</v>
      </c>
      <c r="AAR5" s="3" t="s">
        <v>686</v>
      </c>
      <c r="AAS5" s="3" t="s">
        <v>687</v>
      </c>
      <c r="AAU5" s="3" t="s">
        <v>688</v>
      </c>
      <c r="AAV5" s="3" t="s">
        <v>689</v>
      </c>
      <c r="AAX5" s="3" t="s">
        <v>690</v>
      </c>
      <c r="AAY5" s="3" t="s">
        <v>691</v>
      </c>
      <c r="ABA5" s="3" t="s">
        <v>692</v>
      </c>
      <c r="ABB5" s="3" t="s">
        <v>693</v>
      </c>
      <c r="ABD5" s="3" t="s">
        <v>694</v>
      </c>
      <c r="ABE5" s="3" t="s">
        <v>695</v>
      </c>
      <c r="ABG5" s="3" t="s">
        <v>696</v>
      </c>
      <c r="ABH5" s="3" t="s">
        <v>697</v>
      </c>
      <c r="ABJ5" s="3" t="s">
        <v>698</v>
      </c>
      <c r="ABK5" s="3" t="s">
        <v>699</v>
      </c>
      <c r="ABM5" s="3" t="s">
        <v>700</v>
      </c>
      <c r="ABN5" s="3" t="s">
        <v>701</v>
      </c>
      <c r="ABP5" s="3" t="s">
        <v>702</v>
      </c>
      <c r="ABQ5" s="3" t="s">
        <v>703</v>
      </c>
      <c r="ABS5" s="3" t="s">
        <v>704</v>
      </c>
      <c r="ABT5" s="3" t="s">
        <v>705</v>
      </c>
      <c r="ABV5" s="3" t="s">
        <v>706</v>
      </c>
      <c r="ABW5" s="3" t="s">
        <v>707</v>
      </c>
      <c r="ABY5" s="3" t="s">
        <v>708</v>
      </c>
      <c r="ABZ5" s="3" t="s">
        <v>709</v>
      </c>
      <c r="ACB5" s="3" t="s">
        <v>710</v>
      </c>
      <c r="ACC5" s="3" t="s">
        <v>711</v>
      </c>
      <c r="ACE5" s="3" t="s">
        <v>712</v>
      </c>
      <c r="ACF5" s="3" t="s">
        <v>713</v>
      </c>
      <c r="ACH5" s="3" t="s">
        <v>714</v>
      </c>
      <c r="ACI5" s="3" t="s">
        <v>715</v>
      </c>
      <c r="ACK5" s="3" t="s">
        <v>716</v>
      </c>
      <c r="ACL5" s="3" t="s">
        <v>717</v>
      </c>
      <c r="ACN5" s="3" t="s">
        <v>718</v>
      </c>
      <c r="ACO5" s="3" t="s">
        <v>719</v>
      </c>
      <c r="ACQ5" s="3" t="s">
        <v>720</v>
      </c>
      <c r="ACR5" s="3" t="s">
        <v>721</v>
      </c>
      <c r="ACT5" s="3" t="s">
        <v>722</v>
      </c>
      <c r="ACU5" s="3" t="s">
        <v>723</v>
      </c>
      <c r="ACW5" s="3" t="s">
        <v>724</v>
      </c>
      <c r="ACX5" s="3" t="s">
        <v>725</v>
      </c>
      <c r="ACZ5" s="3" t="s">
        <v>726</v>
      </c>
      <c r="ADA5" s="3" t="s">
        <v>727</v>
      </c>
      <c r="ADC5" s="3" t="s">
        <v>728</v>
      </c>
      <c r="ADD5" s="3" t="s">
        <v>729</v>
      </c>
      <c r="ADF5" s="3" t="s">
        <v>730</v>
      </c>
      <c r="ADG5" s="3" t="s">
        <v>731</v>
      </c>
      <c r="ADI5" s="3" t="s">
        <v>732</v>
      </c>
      <c r="ADJ5" s="3" t="s">
        <v>733</v>
      </c>
      <c r="ADL5" s="3" t="s">
        <v>734</v>
      </c>
      <c r="ADM5" s="3" t="s">
        <v>735</v>
      </c>
      <c r="ADO5" s="3" t="s">
        <v>736</v>
      </c>
      <c r="ADP5" s="3" t="s">
        <v>737</v>
      </c>
      <c r="ADR5" s="3" t="s">
        <v>738</v>
      </c>
      <c r="ADS5" s="3" t="s">
        <v>739</v>
      </c>
      <c r="ADU5" s="3" t="s">
        <v>740</v>
      </c>
      <c r="ADV5" s="3" t="s">
        <v>741</v>
      </c>
      <c r="ADX5" s="3" t="s">
        <v>742</v>
      </c>
      <c r="ADY5" s="3" t="s">
        <v>743</v>
      </c>
      <c r="AEA5" s="3" t="s">
        <v>744</v>
      </c>
      <c r="AEB5" s="3" t="s">
        <v>745</v>
      </c>
      <c r="AED5" s="3" t="s">
        <v>746</v>
      </c>
      <c r="AEE5" s="3" t="s">
        <v>747</v>
      </c>
      <c r="AEG5" s="3" t="s">
        <v>748</v>
      </c>
      <c r="AEH5" s="3" t="s">
        <v>749</v>
      </c>
      <c r="AEJ5" s="3" t="s">
        <v>750</v>
      </c>
      <c r="AEK5" s="3" t="s">
        <v>751</v>
      </c>
      <c r="AEM5" s="3" t="s">
        <v>752</v>
      </c>
      <c r="AEN5" s="3" t="s">
        <v>753</v>
      </c>
      <c r="AEP5" s="3" t="s">
        <v>754</v>
      </c>
      <c r="AEQ5" s="3" t="s">
        <v>755</v>
      </c>
      <c r="AES5" s="3" t="s">
        <v>756</v>
      </c>
      <c r="AET5" s="3" t="s">
        <v>757</v>
      </c>
      <c r="AEV5" s="3" t="s">
        <v>758</v>
      </c>
      <c r="AEW5" s="3" t="s">
        <v>759</v>
      </c>
      <c r="AEY5" s="3" t="s">
        <v>760</v>
      </c>
      <c r="AEZ5" s="3" t="s">
        <v>761</v>
      </c>
      <c r="AFB5" s="3" t="s">
        <v>762</v>
      </c>
      <c r="AFC5" s="3" t="s">
        <v>763</v>
      </c>
      <c r="AFE5" s="3" t="s">
        <v>764</v>
      </c>
      <c r="AFF5" s="3" t="s">
        <v>765</v>
      </c>
      <c r="AFH5" s="3" t="s">
        <v>766</v>
      </c>
      <c r="AFI5" s="3" t="s">
        <v>767</v>
      </c>
      <c r="AFK5" s="3" t="s">
        <v>768</v>
      </c>
      <c r="AFL5" s="3" t="s">
        <v>769</v>
      </c>
    </row>
    <row r="6" spans="1:844" hidden="1" x14ac:dyDescent="0.25">
      <c r="A6" s="4">
        <v>8178021591516</v>
      </c>
      <c r="B6" s="3" t="s">
        <v>47</v>
      </c>
      <c r="D6" s="3" t="s">
        <v>48</v>
      </c>
      <c r="E6" s="3" t="s">
        <v>49</v>
      </c>
      <c r="G6" s="3">
        <v>8178021591509</v>
      </c>
      <c r="H6" s="3" t="s">
        <v>50</v>
      </c>
      <c r="J6" s="3">
        <v>8178021591493</v>
      </c>
      <c r="K6" s="3" t="s">
        <v>51</v>
      </c>
      <c r="M6" s="3">
        <v>8718021602289</v>
      </c>
      <c r="N6" s="3" t="s">
        <v>52</v>
      </c>
      <c r="P6" s="3">
        <v>8178021591554</v>
      </c>
      <c r="Q6" s="3" t="s">
        <v>53</v>
      </c>
      <c r="S6" s="3">
        <v>8178021591523</v>
      </c>
      <c r="T6" s="3" t="s">
        <v>54</v>
      </c>
      <c r="V6" s="3">
        <v>8718021602296</v>
      </c>
      <c r="W6" s="3" t="s">
        <v>55</v>
      </c>
      <c r="Y6" s="3">
        <v>8178021591530</v>
      </c>
      <c r="Z6" s="3" t="s">
        <v>56</v>
      </c>
      <c r="AB6" s="3">
        <v>8178021591547</v>
      </c>
      <c r="AC6" s="3" t="s">
        <v>57</v>
      </c>
      <c r="AE6" s="3">
        <v>8178021591561</v>
      </c>
      <c r="AF6" s="3" t="s">
        <v>58</v>
      </c>
      <c r="AH6" s="3">
        <v>8718021593884</v>
      </c>
      <c r="AI6" s="3" t="s">
        <v>59</v>
      </c>
      <c r="AK6" s="3" t="s">
        <v>48</v>
      </c>
      <c r="AL6" s="3" t="s">
        <v>49</v>
      </c>
      <c r="AN6" s="3" t="s">
        <v>48</v>
      </c>
      <c r="AO6" s="3" t="s">
        <v>49</v>
      </c>
      <c r="AQ6" s="3" t="s">
        <v>48</v>
      </c>
      <c r="AR6" s="3" t="s">
        <v>49</v>
      </c>
      <c r="AT6" s="3">
        <v>8718021602302</v>
      </c>
      <c r="AU6" s="3" t="s">
        <v>60</v>
      </c>
      <c r="AW6" s="3">
        <v>8718021593891</v>
      </c>
      <c r="AX6" s="3" t="s">
        <v>61</v>
      </c>
      <c r="AZ6" s="3">
        <v>8178021591912</v>
      </c>
      <c r="BA6" s="3" t="s">
        <v>62</v>
      </c>
      <c r="BC6" s="3" t="s">
        <v>48</v>
      </c>
      <c r="BD6" s="3" t="s">
        <v>49</v>
      </c>
      <c r="BF6" s="3">
        <v>8178021591929</v>
      </c>
      <c r="BG6" s="3" t="s">
        <v>63</v>
      </c>
      <c r="BI6" s="3">
        <v>8178021591936</v>
      </c>
      <c r="BJ6" s="3" t="s">
        <v>64</v>
      </c>
      <c r="BL6" s="3">
        <v>8718021593907</v>
      </c>
      <c r="BM6" s="3" t="s">
        <v>65</v>
      </c>
      <c r="BO6" s="3" t="s">
        <v>48</v>
      </c>
      <c r="BP6" s="3" t="s">
        <v>49</v>
      </c>
      <c r="BR6" s="3" t="s">
        <v>48</v>
      </c>
      <c r="BS6" s="3" t="s">
        <v>49</v>
      </c>
      <c r="BU6" s="3" t="s">
        <v>48</v>
      </c>
      <c r="BV6" s="3" t="s">
        <v>49</v>
      </c>
      <c r="BX6" s="3">
        <v>8178021592018</v>
      </c>
      <c r="BY6" s="3" t="s">
        <v>66</v>
      </c>
      <c r="CA6" s="3">
        <v>8718021593914</v>
      </c>
      <c r="CB6" s="3" t="s">
        <v>67</v>
      </c>
      <c r="CD6" s="3">
        <v>8718021593921</v>
      </c>
      <c r="CE6" s="3" t="s">
        <v>68</v>
      </c>
      <c r="CG6" s="3" t="s">
        <v>48</v>
      </c>
      <c r="CH6" s="3" t="s">
        <v>49</v>
      </c>
      <c r="CJ6" s="3" t="s">
        <v>48</v>
      </c>
      <c r="CK6" s="3" t="s">
        <v>49</v>
      </c>
      <c r="CM6" s="3" t="s">
        <v>48</v>
      </c>
      <c r="CN6" s="3" t="s">
        <v>49</v>
      </c>
      <c r="CP6" s="3">
        <v>8718021593938</v>
      </c>
      <c r="CQ6" s="3" t="s">
        <v>69</v>
      </c>
      <c r="CS6" s="3">
        <v>8178021591578</v>
      </c>
      <c r="CT6" s="3" t="s">
        <v>70</v>
      </c>
      <c r="CV6" s="3">
        <v>8178021591585</v>
      </c>
      <c r="CW6" s="3" t="s">
        <v>71</v>
      </c>
      <c r="CY6" s="3">
        <v>8718021593945</v>
      </c>
      <c r="CZ6" s="3" t="s">
        <v>72</v>
      </c>
      <c r="DB6" s="3">
        <v>8718021593952</v>
      </c>
      <c r="DC6" s="3" t="s">
        <v>73</v>
      </c>
      <c r="DE6" s="3">
        <v>8178021592025</v>
      </c>
      <c r="DF6" s="3" t="s">
        <v>74</v>
      </c>
      <c r="DH6" s="3">
        <v>8718021593969</v>
      </c>
      <c r="DI6" s="3" t="s">
        <v>75</v>
      </c>
      <c r="DK6" s="3">
        <v>8718021602562</v>
      </c>
      <c r="DL6" s="3" t="s">
        <v>76</v>
      </c>
      <c r="DN6" s="3">
        <v>8718021602579</v>
      </c>
      <c r="DO6" s="3" t="s">
        <v>77</v>
      </c>
      <c r="DQ6" s="3">
        <v>8178021591592</v>
      </c>
      <c r="DR6" s="3" t="s">
        <v>78</v>
      </c>
      <c r="DT6" s="3" t="s">
        <v>48</v>
      </c>
      <c r="DU6" s="3" t="s">
        <v>49</v>
      </c>
      <c r="DW6" s="3">
        <v>8178021592032</v>
      </c>
      <c r="DX6" s="3" t="s">
        <v>79</v>
      </c>
      <c r="DZ6" s="3" t="s">
        <v>48</v>
      </c>
      <c r="EA6" s="3" t="s">
        <v>49</v>
      </c>
      <c r="EC6" s="3">
        <v>8718021593976</v>
      </c>
      <c r="ED6" s="3" t="s">
        <v>80</v>
      </c>
      <c r="EF6" s="3">
        <v>8718021602319</v>
      </c>
      <c r="EG6" s="3" t="s">
        <v>81</v>
      </c>
      <c r="EI6" s="3">
        <v>8718021593983</v>
      </c>
      <c r="EJ6" s="3" t="s">
        <v>82</v>
      </c>
      <c r="EL6" s="3">
        <v>8718021593990</v>
      </c>
      <c r="EM6" s="3" t="s">
        <v>83</v>
      </c>
      <c r="EO6" s="3">
        <v>8718021594003</v>
      </c>
      <c r="EP6" s="3" t="s">
        <v>84</v>
      </c>
      <c r="ER6" s="3">
        <v>1111111111111</v>
      </c>
      <c r="ES6" s="3" t="s">
        <v>85</v>
      </c>
      <c r="EU6" s="3">
        <v>8718021594010</v>
      </c>
      <c r="EV6" s="3" t="s">
        <v>86</v>
      </c>
      <c r="EX6" s="3">
        <v>8178021591608</v>
      </c>
      <c r="EY6" s="3" t="s">
        <v>87</v>
      </c>
      <c r="FA6" s="3">
        <v>1111111111111</v>
      </c>
      <c r="FB6" s="3" t="s">
        <v>85</v>
      </c>
      <c r="FD6" s="3">
        <v>8178021591615</v>
      </c>
      <c r="FE6" s="3" t="s">
        <v>88</v>
      </c>
      <c r="FG6" s="3" t="s">
        <v>48</v>
      </c>
      <c r="FH6" s="3" t="s">
        <v>49</v>
      </c>
      <c r="FJ6" s="3">
        <v>8718021594027</v>
      </c>
      <c r="FK6" s="3" t="s">
        <v>89</v>
      </c>
      <c r="FM6" s="3" t="s">
        <v>48</v>
      </c>
      <c r="FN6" s="3" t="s">
        <v>49</v>
      </c>
      <c r="FP6" s="3" t="s">
        <v>48</v>
      </c>
      <c r="FQ6" s="3" t="s">
        <v>49</v>
      </c>
      <c r="FS6" s="3">
        <v>8178021591622</v>
      </c>
      <c r="FT6" s="3" t="s">
        <v>90</v>
      </c>
      <c r="FV6" s="3">
        <v>8178021591639</v>
      </c>
      <c r="FW6" s="3" t="s">
        <v>91</v>
      </c>
      <c r="FY6" s="3">
        <v>8178021591646</v>
      </c>
      <c r="FZ6" s="3" t="s">
        <v>92</v>
      </c>
      <c r="GB6" s="3" t="s">
        <v>48</v>
      </c>
      <c r="GC6" s="3" t="s">
        <v>49</v>
      </c>
      <c r="GE6" s="3">
        <v>8178021591653</v>
      </c>
      <c r="GF6" s="3" t="s">
        <v>93</v>
      </c>
      <c r="GH6" s="3">
        <v>8178021591660</v>
      </c>
      <c r="GI6" s="3" t="s">
        <v>94</v>
      </c>
      <c r="GK6" s="3" t="s">
        <v>48</v>
      </c>
      <c r="GL6" s="3" t="s">
        <v>49</v>
      </c>
      <c r="GN6" s="3" t="s">
        <v>48</v>
      </c>
      <c r="GO6" s="3" t="s">
        <v>49</v>
      </c>
      <c r="GQ6" s="3" t="s">
        <v>48</v>
      </c>
      <c r="GR6" s="3" t="s">
        <v>49</v>
      </c>
      <c r="GT6" s="3">
        <v>8718021594034</v>
      </c>
      <c r="GU6" s="3" t="s">
        <v>95</v>
      </c>
      <c r="GW6" s="3">
        <v>8178021592049</v>
      </c>
      <c r="GX6" s="3" t="s">
        <v>96</v>
      </c>
      <c r="GZ6" s="3">
        <v>8718021594454</v>
      </c>
      <c r="HA6" s="3" t="s">
        <v>97</v>
      </c>
      <c r="HC6" s="3">
        <v>8718021594454</v>
      </c>
      <c r="HD6" s="3" t="s">
        <v>97</v>
      </c>
      <c r="HF6" s="3" t="s">
        <v>48</v>
      </c>
      <c r="HG6" s="3" t="s">
        <v>49</v>
      </c>
      <c r="HI6" s="3" t="s">
        <v>48</v>
      </c>
      <c r="HJ6" s="3" t="s">
        <v>49</v>
      </c>
      <c r="HL6" s="3" t="s">
        <v>48</v>
      </c>
      <c r="HM6" s="3" t="s">
        <v>49</v>
      </c>
      <c r="HO6" s="3">
        <v>8718021602357</v>
      </c>
      <c r="HP6" s="3" t="s">
        <v>98</v>
      </c>
      <c r="HR6" s="3">
        <v>8718021602364</v>
      </c>
      <c r="HS6" s="3" t="s">
        <v>99</v>
      </c>
      <c r="HU6" s="3">
        <v>8178021592056</v>
      </c>
      <c r="HV6" s="3" t="s">
        <v>100</v>
      </c>
      <c r="HX6" s="3" t="s">
        <v>48</v>
      </c>
      <c r="HY6" s="3" t="s">
        <v>49</v>
      </c>
      <c r="IA6" s="3">
        <v>8178021591905</v>
      </c>
      <c r="IB6" s="3" t="s">
        <v>101</v>
      </c>
      <c r="ID6" s="3">
        <v>8178021591905</v>
      </c>
      <c r="IE6" s="3" t="s">
        <v>101</v>
      </c>
      <c r="IG6" s="3">
        <v>8178021591905</v>
      </c>
      <c r="IH6" s="3" t="s">
        <v>101</v>
      </c>
      <c r="IJ6" s="3">
        <v>8178021591905</v>
      </c>
      <c r="IK6" s="3" t="s">
        <v>101</v>
      </c>
      <c r="IM6" s="3">
        <v>8178021591905</v>
      </c>
      <c r="IN6" s="3" t="s">
        <v>101</v>
      </c>
      <c r="IP6" s="3">
        <v>8178021591905</v>
      </c>
      <c r="IQ6" s="3" t="s">
        <v>101</v>
      </c>
      <c r="IS6" s="3">
        <v>8178021591905</v>
      </c>
      <c r="IT6" s="3" t="s">
        <v>101</v>
      </c>
      <c r="IV6" s="3">
        <v>8178021591905</v>
      </c>
      <c r="IW6" s="3" t="s">
        <v>101</v>
      </c>
      <c r="IY6" s="3">
        <v>8178021591677</v>
      </c>
      <c r="IZ6" s="3" t="s">
        <v>102</v>
      </c>
      <c r="JB6" s="3" t="s">
        <v>48</v>
      </c>
      <c r="JC6" s="3" t="s">
        <v>49</v>
      </c>
      <c r="JE6" s="3">
        <v>1111111111111</v>
      </c>
      <c r="JF6" s="3" t="s">
        <v>85</v>
      </c>
      <c r="JH6" s="3">
        <v>1111111111111</v>
      </c>
      <c r="JI6" s="3" t="s">
        <v>85</v>
      </c>
      <c r="JK6" s="3">
        <v>1111111111111</v>
      </c>
      <c r="JL6" s="3" t="s">
        <v>85</v>
      </c>
      <c r="JN6" s="3">
        <v>8718021602586</v>
      </c>
      <c r="JO6" s="3" t="s">
        <v>103</v>
      </c>
      <c r="JQ6" s="3">
        <v>8178021591943</v>
      </c>
      <c r="JR6" s="3" t="s">
        <v>104</v>
      </c>
      <c r="JT6" s="3" t="s">
        <v>48</v>
      </c>
      <c r="JU6" s="3" t="s">
        <v>49</v>
      </c>
      <c r="JW6" s="3" t="s">
        <v>48</v>
      </c>
      <c r="JX6" s="3" t="s">
        <v>49</v>
      </c>
      <c r="JZ6" s="3">
        <v>8178021592063</v>
      </c>
      <c r="KA6" s="3" t="s">
        <v>105</v>
      </c>
      <c r="KC6" s="3">
        <v>1111111111111</v>
      </c>
      <c r="KD6" s="3" t="s">
        <v>85</v>
      </c>
      <c r="KF6" s="3">
        <v>8718021602371</v>
      </c>
      <c r="KG6" s="3" t="s">
        <v>106</v>
      </c>
      <c r="KI6" s="3">
        <v>8718021602593</v>
      </c>
      <c r="KJ6" s="3" t="s">
        <v>107</v>
      </c>
      <c r="KL6" s="3">
        <v>8178021591684</v>
      </c>
      <c r="KM6" s="3" t="s">
        <v>108</v>
      </c>
      <c r="KO6" s="3">
        <v>8718021602388</v>
      </c>
      <c r="KP6" s="3" t="s">
        <v>109</v>
      </c>
      <c r="KR6" s="3" t="s">
        <v>48</v>
      </c>
      <c r="KS6" s="3" t="s">
        <v>49</v>
      </c>
      <c r="KU6" s="3">
        <v>8718021594041</v>
      </c>
      <c r="KV6" s="3" t="s">
        <v>110</v>
      </c>
      <c r="KX6" s="3">
        <v>8718021594058</v>
      </c>
      <c r="KY6" s="3" t="s">
        <v>111</v>
      </c>
      <c r="LA6" s="3">
        <v>8718021594065</v>
      </c>
      <c r="LB6" s="3" t="s">
        <v>112</v>
      </c>
      <c r="LD6" s="3">
        <v>8178021591950</v>
      </c>
      <c r="LE6" s="3" t="s">
        <v>113</v>
      </c>
      <c r="LG6" s="3">
        <v>8718021594072</v>
      </c>
      <c r="LH6" s="3" t="s">
        <v>114</v>
      </c>
      <c r="LJ6" s="3" t="s">
        <v>48</v>
      </c>
      <c r="LK6" s="3" t="s">
        <v>49</v>
      </c>
      <c r="LM6" s="3" t="s">
        <v>48</v>
      </c>
      <c r="LN6" s="3" t="s">
        <v>49</v>
      </c>
      <c r="LP6" s="3" t="s">
        <v>48</v>
      </c>
      <c r="LQ6" s="3" t="s">
        <v>49</v>
      </c>
      <c r="LS6" s="3">
        <v>8718021594089</v>
      </c>
      <c r="LT6" s="3" t="s">
        <v>115</v>
      </c>
      <c r="LV6" s="3">
        <v>8718021602395</v>
      </c>
      <c r="LW6" s="3" t="s">
        <v>116</v>
      </c>
      <c r="LY6" s="3" t="s">
        <v>48</v>
      </c>
      <c r="LZ6" s="3" t="s">
        <v>49</v>
      </c>
      <c r="MB6" s="3">
        <v>1111111111111</v>
      </c>
      <c r="MC6" s="3" t="s">
        <v>85</v>
      </c>
      <c r="ME6" s="3" t="s">
        <v>48</v>
      </c>
      <c r="MF6" s="3" t="s">
        <v>49</v>
      </c>
      <c r="MH6" s="3">
        <v>8178021592070</v>
      </c>
      <c r="MI6" s="3" t="s">
        <v>117</v>
      </c>
      <c r="MK6" s="3">
        <v>8718021594096</v>
      </c>
      <c r="ML6" s="3" t="s">
        <v>118</v>
      </c>
      <c r="MN6" s="3">
        <v>8718021594102</v>
      </c>
      <c r="MO6" s="3" t="s">
        <v>119</v>
      </c>
      <c r="MQ6" s="3" t="s">
        <v>48</v>
      </c>
      <c r="MR6" s="3" t="s">
        <v>49</v>
      </c>
      <c r="MT6" s="3">
        <v>8178021591691</v>
      </c>
      <c r="MU6" s="3" t="s">
        <v>120</v>
      </c>
      <c r="MW6" s="3">
        <v>8718021594119</v>
      </c>
      <c r="MX6" s="3" t="s">
        <v>121</v>
      </c>
      <c r="MZ6" s="3" t="s">
        <v>48</v>
      </c>
      <c r="NA6" s="3" t="s">
        <v>49</v>
      </c>
      <c r="NC6" s="3">
        <v>8718021594126</v>
      </c>
      <c r="ND6" s="3" t="s">
        <v>122</v>
      </c>
      <c r="NF6" s="3">
        <v>8718021602401</v>
      </c>
      <c r="NG6" s="3" t="s">
        <v>123</v>
      </c>
      <c r="NI6" s="3">
        <v>8718021602401</v>
      </c>
      <c r="NJ6" s="3" t="s">
        <v>123</v>
      </c>
      <c r="NL6" s="3">
        <v>8178021591707</v>
      </c>
      <c r="NM6" s="3" t="s">
        <v>124</v>
      </c>
      <c r="NO6" s="3">
        <v>8718021594133</v>
      </c>
      <c r="NP6" s="3" t="s">
        <v>125</v>
      </c>
      <c r="NR6" s="3" t="s">
        <v>48</v>
      </c>
      <c r="NS6" s="3" t="s">
        <v>49</v>
      </c>
      <c r="NU6" s="3" t="s">
        <v>48</v>
      </c>
      <c r="NV6" s="3" t="s">
        <v>49</v>
      </c>
      <c r="NX6" s="3">
        <v>8718021594140</v>
      </c>
      <c r="NY6" s="3" t="s">
        <v>126</v>
      </c>
      <c r="OA6" s="3">
        <v>8718021594157</v>
      </c>
      <c r="OB6" s="3" t="s">
        <v>127</v>
      </c>
      <c r="OD6" s="3" t="s">
        <v>48</v>
      </c>
      <c r="OE6" s="3" t="s">
        <v>49</v>
      </c>
      <c r="OG6" s="3">
        <v>8718021602418</v>
      </c>
      <c r="OH6" s="3" t="s">
        <v>128</v>
      </c>
      <c r="OJ6" s="3">
        <v>8718021594164</v>
      </c>
      <c r="OK6" s="3" t="s">
        <v>129</v>
      </c>
      <c r="OM6" s="3" t="s">
        <v>48</v>
      </c>
      <c r="ON6" s="3" t="s">
        <v>49</v>
      </c>
      <c r="OP6" s="3">
        <v>1111111111111</v>
      </c>
      <c r="OQ6" s="3" t="s">
        <v>85</v>
      </c>
      <c r="OS6" s="3">
        <v>8718021594171</v>
      </c>
      <c r="OT6" s="3" t="s">
        <v>130</v>
      </c>
      <c r="OV6" s="3" t="s">
        <v>48</v>
      </c>
      <c r="OW6" s="3" t="s">
        <v>49</v>
      </c>
      <c r="OY6" s="3" t="s">
        <v>48</v>
      </c>
      <c r="OZ6" s="3" t="s">
        <v>49</v>
      </c>
      <c r="PB6" s="3">
        <v>8178021591714</v>
      </c>
      <c r="PC6" s="3" t="s">
        <v>131</v>
      </c>
      <c r="PE6" s="3" t="s">
        <v>48</v>
      </c>
      <c r="PF6" s="3" t="s">
        <v>49</v>
      </c>
      <c r="PH6" s="3">
        <v>8718021594188</v>
      </c>
      <c r="PI6" s="3" t="s">
        <v>132</v>
      </c>
      <c r="PK6" s="3">
        <v>1111111111111</v>
      </c>
      <c r="PL6" s="3" t="s">
        <v>85</v>
      </c>
      <c r="PN6" s="3">
        <v>8178021591721</v>
      </c>
      <c r="PO6" s="3" t="s">
        <v>133</v>
      </c>
      <c r="PQ6" s="3" t="s">
        <v>48</v>
      </c>
      <c r="PR6" s="3" t="s">
        <v>49</v>
      </c>
      <c r="PT6" s="3">
        <v>8718021594195</v>
      </c>
      <c r="PU6" s="3" t="s">
        <v>134</v>
      </c>
      <c r="PW6" s="3">
        <v>8718021602425</v>
      </c>
      <c r="PX6" s="3" t="s">
        <v>135</v>
      </c>
      <c r="PZ6" s="3">
        <v>8718021602432</v>
      </c>
      <c r="QA6" s="3" t="s">
        <v>136</v>
      </c>
      <c r="QC6" s="3">
        <v>8178021591738</v>
      </c>
      <c r="QD6" s="3" t="s">
        <v>137</v>
      </c>
      <c r="QF6" s="3">
        <v>8718021594201</v>
      </c>
      <c r="QG6" s="3" t="s">
        <v>138</v>
      </c>
      <c r="QI6" s="3">
        <v>8178021591745</v>
      </c>
      <c r="QJ6" s="3" t="s">
        <v>139</v>
      </c>
      <c r="QL6" s="3">
        <v>8178021591752</v>
      </c>
      <c r="QM6" s="3" t="s">
        <v>140</v>
      </c>
      <c r="QO6" s="3">
        <v>8718021602449</v>
      </c>
      <c r="QP6" s="3" t="s">
        <v>141</v>
      </c>
      <c r="QR6" s="3">
        <v>8178021591769</v>
      </c>
      <c r="QS6" s="3" t="s">
        <v>142</v>
      </c>
      <c r="QU6" s="3">
        <v>8178021591998</v>
      </c>
      <c r="QV6" s="3" t="s">
        <v>143</v>
      </c>
      <c r="QX6" s="3">
        <v>8718021602456</v>
      </c>
      <c r="QY6" s="3" t="s">
        <v>144</v>
      </c>
      <c r="RA6" s="3">
        <v>8178021591776</v>
      </c>
      <c r="RB6" s="3" t="s">
        <v>145</v>
      </c>
      <c r="RD6" s="3">
        <v>1111111111111</v>
      </c>
      <c r="RE6" s="3" t="s">
        <v>85</v>
      </c>
      <c r="RG6" s="3">
        <v>8718021602463</v>
      </c>
      <c r="RH6" s="3" t="s">
        <v>146</v>
      </c>
      <c r="RJ6" s="3">
        <v>8718021594249</v>
      </c>
      <c r="RK6" s="3" t="s">
        <v>147</v>
      </c>
      <c r="RM6" s="3" t="s">
        <v>48</v>
      </c>
      <c r="RN6" s="3" t="s">
        <v>49</v>
      </c>
      <c r="RP6" s="3">
        <v>8718021594218</v>
      </c>
      <c r="RQ6" s="3" t="s">
        <v>148</v>
      </c>
      <c r="RS6" s="3" t="s">
        <v>48</v>
      </c>
      <c r="RT6" s="3" t="s">
        <v>49</v>
      </c>
      <c r="RV6" s="3" t="s">
        <v>48</v>
      </c>
      <c r="RW6" s="3" t="s">
        <v>49</v>
      </c>
      <c r="RY6" s="3">
        <v>8718021594225</v>
      </c>
      <c r="RZ6" s="3" t="s">
        <v>149</v>
      </c>
      <c r="SB6" s="3">
        <v>8178021591783</v>
      </c>
      <c r="SC6" s="3" t="s">
        <v>150</v>
      </c>
      <c r="SE6" s="3" t="s">
        <v>48</v>
      </c>
      <c r="SF6" s="3" t="s">
        <v>49</v>
      </c>
      <c r="SH6" s="3">
        <v>1111111111111</v>
      </c>
      <c r="SI6" s="3" t="s">
        <v>85</v>
      </c>
      <c r="SK6" s="3">
        <v>8178021591790</v>
      </c>
      <c r="SL6" s="3" t="s">
        <v>151</v>
      </c>
      <c r="SN6" s="3">
        <v>8718021594232</v>
      </c>
      <c r="SO6" s="3" t="s">
        <v>152</v>
      </c>
      <c r="SQ6" s="3">
        <v>8178021592001</v>
      </c>
      <c r="SR6" s="3" t="s">
        <v>153</v>
      </c>
      <c r="ST6" s="3">
        <v>8718021594461</v>
      </c>
      <c r="SU6" s="3" t="s">
        <v>154</v>
      </c>
      <c r="SW6" s="3">
        <v>8718021594461</v>
      </c>
      <c r="SX6" s="3" t="s">
        <v>154</v>
      </c>
      <c r="SZ6" s="3">
        <v>8718021594461</v>
      </c>
      <c r="TA6" s="3" t="s">
        <v>154</v>
      </c>
      <c r="TC6" s="3">
        <v>8718021594461</v>
      </c>
      <c r="TD6" s="3" t="s">
        <v>154</v>
      </c>
      <c r="TF6" s="3">
        <v>8718021594461</v>
      </c>
      <c r="TG6" s="3" t="s">
        <v>154</v>
      </c>
      <c r="TI6" s="3">
        <v>8178021591806</v>
      </c>
      <c r="TJ6" s="3" t="s">
        <v>155</v>
      </c>
      <c r="TL6" s="3">
        <v>8178021591813</v>
      </c>
      <c r="TM6" s="3" t="s">
        <v>156</v>
      </c>
      <c r="TO6" s="3">
        <v>8178021591820</v>
      </c>
      <c r="TP6" s="3" t="s">
        <v>157</v>
      </c>
      <c r="TR6" s="3">
        <v>8178021591967</v>
      </c>
      <c r="TS6" s="3" t="s">
        <v>158</v>
      </c>
      <c r="TU6" s="3" t="s">
        <v>48</v>
      </c>
      <c r="TV6" s="3" t="s">
        <v>49</v>
      </c>
      <c r="TX6" s="3" t="s">
        <v>48</v>
      </c>
      <c r="TY6" s="3" t="s">
        <v>49</v>
      </c>
      <c r="UA6" s="3">
        <v>8718021594249</v>
      </c>
      <c r="UB6" s="3" t="s">
        <v>147</v>
      </c>
      <c r="UD6" s="3">
        <v>8178021591837</v>
      </c>
      <c r="UE6" s="3" t="s">
        <v>159</v>
      </c>
      <c r="UG6" s="3" t="s">
        <v>48</v>
      </c>
      <c r="UH6" s="3" t="s">
        <v>49</v>
      </c>
      <c r="UJ6" s="3" t="s">
        <v>48</v>
      </c>
      <c r="UK6" s="3" t="s">
        <v>49</v>
      </c>
      <c r="UM6" s="3">
        <v>8718021602470</v>
      </c>
      <c r="UN6" s="3" t="s">
        <v>160</v>
      </c>
      <c r="UP6" s="3" t="s">
        <v>48</v>
      </c>
      <c r="UQ6" s="3" t="s">
        <v>49</v>
      </c>
      <c r="US6" s="3">
        <v>8718021594256</v>
      </c>
      <c r="UT6" s="3" t="s">
        <v>161</v>
      </c>
      <c r="UV6" s="3" t="s">
        <v>48</v>
      </c>
      <c r="UW6" s="3" t="s">
        <v>49</v>
      </c>
      <c r="UY6" s="3">
        <v>8718021594263</v>
      </c>
      <c r="UZ6" s="3" t="s">
        <v>162</v>
      </c>
      <c r="VB6" s="3">
        <v>8718021594270</v>
      </c>
      <c r="VC6" s="3" t="s">
        <v>163</v>
      </c>
      <c r="VE6" s="3">
        <v>8718021602487</v>
      </c>
      <c r="VF6" s="3" t="s">
        <v>164</v>
      </c>
      <c r="VH6" s="3">
        <v>8178021591974</v>
      </c>
      <c r="VI6" s="3" t="s">
        <v>165</v>
      </c>
      <c r="VK6" s="3">
        <v>1111111111111</v>
      </c>
      <c r="VL6" s="3" t="s">
        <v>85</v>
      </c>
      <c r="VN6" s="3">
        <v>1111111111111</v>
      </c>
      <c r="VO6" s="3" t="s">
        <v>85</v>
      </c>
      <c r="VQ6" s="3">
        <v>8178021591981</v>
      </c>
      <c r="VR6" s="3" t="s">
        <v>166</v>
      </c>
      <c r="VT6" s="3">
        <v>8178021591844</v>
      </c>
      <c r="VU6" s="3" t="s">
        <v>167</v>
      </c>
      <c r="VW6" s="3">
        <v>8718021594294</v>
      </c>
      <c r="VX6" s="3" t="s">
        <v>168</v>
      </c>
      <c r="VZ6" s="3">
        <v>8718021594485</v>
      </c>
      <c r="WA6" s="3" t="s">
        <v>169</v>
      </c>
      <c r="WC6" s="3">
        <v>8718021594485</v>
      </c>
      <c r="WD6" s="3" t="s">
        <v>169</v>
      </c>
      <c r="WF6" s="3">
        <v>8718021594485</v>
      </c>
      <c r="WG6" s="3" t="s">
        <v>169</v>
      </c>
      <c r="WI6" s="3">
        <v>8718021594485</v>
      </c>
      <c r="WJ6" s="3" t="s">
        <v>169</v>
      </c>
      <c r="WL6" s="3">
        <v>8718021594485</v>
      </c>
      <c r="WM6" s="3" t="s">
        <v>169</v>
      </c>
      <c r="WO6" s="3">
        <v>8718021594478</v>
      </c>
      <c r="WP6" s="3" t="s">
        <v>170</v>
      </c>
      <c r="WR6" s="3">
        <v>8718021594478</v>
      </c>
      <c r="WS6" s="3" t="s">
        <v>170</v>
      </c>
      <c r="WU6" s="3">
        <v>8178021591851</v>
      </c>
      <c r="WV6" s="3" t="s">
        <v>171</v>
      </c>
      <c r="WX6" s="3">
        <v>8718021594478</v>
      </c>
      <c r="WY6" s="3" t="s">
        <v>170</v>
      </c>
      <c r="XA6" s="3">
        <v>8718021594478</v>
      </c>
      <c r="XB6" s="3" t="s">
        <v>170</v>
      </c>
      <c r="XD6" s="3">
        <v>8718021594478</v>
      </c>
      <c r="XE6" s="3" t="s">
        <v>170</v>
      </c>
      <c r="XG6" s="3">
        <v>8718021594478</v>
      </c>
      <c r="XH6" s="3" t="s">
        <v>170</v>
      </c>
      <c r="XJ6" s="3">
        <v>8718021594478</v>
      </c>
      <c r="XK6" s="3" t="s">
        <v>170</v>
      </c>
      <c r="XM6" s="3">
        <v>8718021602494</v>
      </c>
      <c r="XN6" s="3" t="s">
        <v>172</v>
      </c>
      <c r="XP6" s="3">
        <v>8718021602494</v>
      </c>
      <c r="XQ6" s="3" t="s">
        <v>172</v>
      </c>
      <c r="XS6" s="3">
        <v>8718021594300</v>
      </c>
      <c r="XT6" s="3" t="s">
        <v>173</v>
      </c>
      <c r="XV6" s="3">
        <v>8718021594317</v>
      </c>
      <c r="XW6" s="3" t="s">
        <v>174</v>
      </c>
      <c r="XY6" s="3">
        <v>8718021594324</v>
      </c>
      <c r="XZ6" s="3" t="s">
        <v>175</v>
      </c>
      <c r="YB6" s="3" t="s">
        <v>48</v>
      </c>
      <c r="YC6" s="3" t="s">
        <v>49</v>
      </c>
      <c r="YE6" s="3" t="s">
        <v>48</v>
      </c>
      <c r="YF6" s="3" t="s">
        <v>49</v>
      </c>
      <c r="YH6" s="3" t="s">
        <v>48</v>
      </c>
      <c r="YI6" s="3" t="s">
        <v>49</v>
      </c>
      <c r="YK6" s="3" t="s">
        <v>48</v>
      </c>
      <c r="YL6" s="3" t="s">
        <v>49</v>
      </c>
      <c r="YN6" s="3">
        <v>8718021594331</v>
      </c>
      <c r="YO6" s="3" t="s">
        <v>176</v>
      </c>
      <c r="YQ6" s="3">
        <v>8718021594348</v>
      </c>
      <c r="YR6" s="3" t="s">
        <v>177</v>
      </c>
      <c r="YT6" s="3">
        <v>8718021594355</v>
      </c>
      <c r="YU6" s="3" t="s">
        <v>178</v>
      </c>
      <c r="YW6" s="3" t="s">
        <v>48</v>
      </c>
      <c r="YX6" s="3" t="s">
        <v>49</v>
      </c>
      <c r="YZ6" s="3">
        <v>8718021594362</v>
      </c>
      <c r="ZA6" s="3" t="s">
        <v>179</v>
      </c>
      <c r="ZC6" s="3" t="s">
        <v>48</v>
      </c>
      <c r="ZD6" s="3" t="s">
        <v>49</v>
      </c>
      <c r="ZF6" s="3" t="s">
        <v>48</v>
      </c>
      <c r="ZG6" s="3" t="s">
        <v>49</v>
      </c>
      <c r="ZI6" s="3" t="s">
        <v>48</v>
      </c>
      <c r="ZJ6" s="3" t="s">
        <v>49</v>
      </c>
      <c r="ZL6" s="3">
        <v>8718021594379</v>
      </c>
      <c r="ZM6" s="3" t="s">
        <v>180</v>
      </c>
      <c r="ZO6" s="3">
        <v>8718021602609</v>
      </c>
      <c r="ZP6" s="3" t="s">
        <v>181</v>
      </c>
      <c r="ZR6" s="3">
        <v>8718021594386</v>
      </c>
      <c r="ZS6" s="3" t="s">
        <v>182</v>
      </c>
      <c r="ZU6" s="3">
        <v>8718021602616</v>
      </c>
      <c r="ZV6" s="3" t="s">
        <v>183</v>
      </c>
      <c r="ZX6" s="3" t="s">
        <v>48</v>
      </c>
      <c r="ZY6" s="3" t="s">
        <v>49</v>
      </c>
      <c r="AAA6" s="3">
        <v>8718021602623</v>
      </c>
      <c r="AAB6" s="3" t="s">
        <v>184</v>
      </c>
      <c r="AAD6" s="3">
        <v>8718021602500</v>
      </c>
      <c r="AAE6" s="3" t="s">
        <v>185</v>
      </c>
      <c r="AAG6" s="3">
        <v>1111111111111</v>
      </c>
      <c r="AAH6" s="3" t="s">
        <v>85</v>
      </c>
      <c r="AAJ6" s="3" t="s">
        <v>48</v>
      </c>
      <c r="AAK6" s="3" t="s">
        <v>49</v>
      </c>
      <c r="AAM6" s="3">
        <v>8718021602517</v>
      </c>
      <c r="AAN6" s="3" t="s">
        <v>186</v>
      </c>
      <c r="AAP6" s="3">
        <v>1111111111111</v>
      </c>
      <c r="AAQ6" s="3" t="s">
        <v>85</v>
      </c>
      <c r="AAS6" s="3">
        <v>8178021591868</v>
      </c>
      <c r="AAT6" s="3" t="s">
        <v>187</v>
      </c>
      <c r="AAV6" s="3">
        <v>8718021594393</v>
      </c>
      <c r="AAW6" s="3" t="s">
        <v>188</v>
      </c>
      <c r="AAY6" s="3">
        <v>1111111111111</v>
      </c>
      <c r="AAZ6" s="3" t="s">
        <v>85</v>
      </c>
      <c r="ABB6" s="3">
        <v>8718021602524</v>
      </c>
      <c r="ABC6" s="3" t="s">
        <v>189</v>
      </c>
      <c r="ABE6" s="3">
        <v>8718021602524</v>
      </c>
      <c r="ABF6" s="3" t="s">
        <v>189</v>
      </c>
      <c r="ABH6" s="3" t="s">
        <v>48</v>
      </c>
      <c r="ABI6" s="3" t="s">
        <v>49</v>
      </c>
      <c r="ABK6" s="3" t="s">
        <v>48</v>
      </c>
      <c r="ABL6" s="3" t="s">
        <v>49</v>
      </c>
      <c r="ABN6" s="3">
        <v>8718021594492</v>
      </c>
      <c r="ABO6" s="3" t="s">
        <v>190</v>
      </c>
      <c r="ABQ6" s="3">
        <v>8718021594492</v>
      </c>
      <c r="ABR6" s="3" t="s">
        <v>190</v>
      </c>
      <c r="ABT6" s="3">
        <v>8718021594492</v>
      </c>
      <c r="ABU6" s="3" t="s">
        <v>190</v>
      </c>
      <c r="ABW6" s="3">
        <v>8718021594492</v>
      </c>
      <c r="ABX6" s="3" t="s">
        <v>190</v>
      </c>
      <c r="ABZ6" s="3">
        <v>8718021594508</v>
      </c>
      <c r="ACA6" s="3" t="s">
        <v>191</v>
      </c>
      <c r="ACC6" s="3">
        <v>8718021594508</v>
      </c>
      <c r="ACD6" s="3" t="s">
        <v>191</v>
      </c>
      <c r="ACF6" s="3">
        <v>8718021594508</v>
      </c>
      <c r="ACG6" s="3" t="s">
        <v>191</v>
      </c>
      <c r="ACI6" s="3">
        <v>8718021594508</v>
      </c>
      <c r="ACJ6" s="3" t="s">
        <v>191</v>
      </c>
      <c r="ACL6" s="3" t="s">
        <v>48</v>
      </c>
      <c r="ACM6" s="3" t="s">
        <v>49</v>
      </c>
      <c r="ACO6" s="3" t="s">
        <v>48</v>
      </c>
      <c r="ACP6" s="3" t="s">
        <v>49</v>
      </c>
      <c r="ACR6" s="3">
        <v>1111111111111</v>
      </c>
      <c r="ACS6" s="3" t="s">
        <v>85</v>
      </c>
      <c r="ACU6" s="3">
        <v>8178021591875</v>
      </c>
      <c r="ACV6" s="3" t="s">
        <v>192</v>
      </c>
      <c r="ACX6" s="3" t="s">
        <v>48</v>
      </c>
      <c r="ACY6" s="3" t="s">
        <v>49</v>
      </c>
      <c r="ADA6" s="3">
        <v>8718021602531</v>
      </c>
      <c r="ADB6" s="3" t="s">
        <v>193</v>
      </c>
      <c r="ADD6" s="3" t="s">
        <v>48</v>
      </c>
      <c r="ADE6" s="3" t="s">
        <v>49</v>
      </c>
      <c r="ADG6" s="3" t="s">
        <v>48</v>
      </c>
      <c r="ADH6" s="3" t="s">
        <v>49</v>
      </c>
      <c r="ADJ6" s="3" t="s">
        <v>48</v>
      </c>
      <c r="ADK6" s="3" t="s">
        <v>49</v>
      </c>
      <c r="ADM6" s="3">
        <v>1111111111111</v>
      </c>
      <c r="ADN6" s="3" t="s">
        <v>85</v>
      </c>
      <c r="ADP6" s="3" t="s">
        <v>48</v>
      </c>
      <c r="ADQ6" s="3" t="s">
        <v>49</v>
      </c>
      <c r="ADS6" s="3">
        <v>8718021594409</v>
      </c>
      <c r="ADT6" s="3" t="s">
        <v>194</v>
      </c>
      <c r="ADV6" s="3">
        <v>8718021594416</v>
      </c>
      <c r="ADW6" s="3" t="s">
        <v>195</v>
      </c>
      <c r="ADY6" s="3">
        <v>8178021591882</v>
      </c>
      <c r="ADZ6" s="3" t="s">
        <v>196</v>
      </c>
      <c r="AEB6" s="3">
        <v>8718021602548</v>
      </c>
      <c r="AEC6" s="3" t="s">
        <v>197</v>
      </c>
      <c r="AEE6" s="3" t="s">
        <v>48</v>
      </c>
      <c r="AEF6" s="3" t="s">
        <v>49</v>
      </c>
      <c r="AEH6" s="3">
        <v>8178021591899</v>
      </c>
      <c r="AEI6" s="3" t="s">
        <v>198</v>
      </c>
      <c r="AEK6" s="3">
        <v>8718021594515</v>
      </c>
      <c r="AEL6" s="3" t="s">
        <v>199</v>
      </c>
      <c r="AEN6" s="3">
        <v>8718021594515</v>
      </c>
      <c r="AEO6" s="3" t="s">
        <v>199</v>
      </c>
      <c r="AEQ6" s="3" t="s">
        <v>48</v>
      </c>
      <c r="AER6" s="3" t="s">
        <v>49</v>
      </c>
      <c r="AET6" s="3">
        <v>8718021594447</v>
      </c>
      <c r="AEU6" s="3" t="s">
        <v>200</v>
      </c>
      <c r="AEW6" s="3">
        <v>8718021594423</v>
      </c>
      <c r="AEX6" s="3" t="s">
        <v>201</v>
      </c>
      <c r="AEZ6" s="3">
        <v>8718021594430</v>
      </c>
      <c r="AFA6" s="3" t="s">
        <v>202</v>
      </c>
      <c r="AFC6" s="3">
        <v>8718021602555</v>
      </c>
      <c r="AFD6" s="3" t="s">
        <v>203</v>
      </c>
      <c r="AFF6" s="3">
        <v>8718021594287</v>
      </c>
      <c r="AFG6" s="3" t="s">
        <v>204</v>
      </c>
      <c r="AFI6" s="3">
        <v>8718021602630</v>
      </c>
      <c r="AFJ6" s="3" t="s">
        <v>205</v>
      </c>
    </row>
    <row r="7" spans="1:844" x14ac:dyDescent="0.25">
      <c r="A7" s="3" t="s">
        <v>770</v>
      </c>
      <c r="D7" s="3" t="s">
        <v>771</v>
      </c>
      <c r="G7" s="3" t="s">
        <v>772</v>
      </c>
      <c r="J7" s="3" t="s">
        <v>773</v>
      </c>
      <c r="M7" s="3" t="s">
        <v>774</v>
      </c>
      <c r="P7" s="3" t="s">
        <v>775</v>
      </c>
      <c r="S7" s="3" t="s">
        <v>776</v>
      </c>
      <c r="V7" s="3" t="s">
        <v>777</v>
      </c>
      <c r="Y7" s="3" t="s">
        <v>778</v>
      </c>
      <c r="AB7" s="3" t="s">
        <v>779</v>
      </c>
      <c r="AE7" s="3" t="s">
        <v>780</v>
      </c>
      <c r="AH7" s="3" t="s">
        <v>781</v>
      </c>
      <c r="AK7" s="3" t="s">
        <v>782</v>
      </c>
      <c r="AN7" s="3" t="s">
        <v>783</v>
      </c>
      <c r="AQ7" s="3" t="s">
        <v>784</v>
      </c>
      <c r="AT7" s="3" t="s">
        <v>785</v>
      </c>
      <c r="AW7" s="3" t="s">
        <v>786</v>
      </c>
      <c r="AZ7" s="3" t="s">
        <v>787</v>
      </c>
      <c r="BC7" s="3" t="s">
        <v>788</v>
      </c>
      <c r="BF7" s="3" t="s">
        <v>789</v>
      </c>
      <c r="BI7" s="3" t="s">
        <v>790</v>
      </c>
      <c r="BL7" s="3" t="s">
        <v>791</v>
      </c>
      <c r="BO7" s="3" t="s">
        <v>792</v>
      </c>
      <c r="BR7" s="3" t="s">
        <v>793</v>
      </c>
      <c r="BU7" s="3" t="s">
        <v>794</v>
      </c>
      <c r="BX7" s="3" t="s">
        <v>795</v>
      </c>
      <c r="CA7" s="3" t="s">
        <v>796</v>
      </c>
      <c r="CD7" s="3" t="s">
        <v>797</v>
      </c>
      <c r="CG7" s="3" t="s">
        <v>798</v>
      </c>
      <c r="CJ7" s="3" t="s">
        <v>799</v>
      </c>
      <c r="CM7" s="3" t="s">
        <v>800</v>
      </c>
      <c r="CP7" s="3" t="s">
        <v>801</v>
      </c>
      <c r="CS7" s="3" t="s">
        <v>802</v>
      </c>
      <c r="CV7" s="3" t="s">
        <v>803</v>
      </c>
      <c r="CY7" s="3" t="s">
        <v>804</v>
      </c>
      <c r="DB7" s="3" t="s">
        <v>805</v>
      </c>
      <c r="DE7" s="3" t="s">
        <v>806</v>
      </c>
      <c r="DH7" s="3" t="s">
        <v>807</v>
      </c>
      <c r="DK7" s="3" t="s">
        <v>808</v>
      </c>
      <c r="DN7" s="3" t="s">
        <v>809</v>
      </c>
      <c r="DQ7" s="3" t="s">
        <v>810</v>
      </c>
      <c r="DT7" s="3" t="s">
        <v>811</v>
      </c>
      <c r="DW7" s="3" t="s">
        <v>812</v>
      </c>
      <c r="DZ7" s="3" t="s">
        <v>813</v>
      </c>
      <c r="EC7" s="3" t="s">
        <v>814</v>
      </c>
      <c r="EF7" s="3" t="s">
        <v>815</v>
      </c>
      <c r="EI7" s="3" t="s">
        <v>816</v>
      </c>
      <c r="EL7" s="3" t="s">
        <v>817</v>
      </c>
      <c r="EO7" s="3" t="s">
        <v>818</v>
      </c>
      <c r="ER7" s="3" t="s">
        <v>819</v>
      </c>
      <c r="EU7" s="3" t="s">
        <v>820</v>
      </c>
      <c r="EX7" s="3" t="s">
        <v>821</v>
      </c>
      <c r="FA7" s="3" t="s">
        <v>822</v>
      </c>
      <c r="FD7" s="3" t="s">
        <v>823</v>
      </c>
      <c r="FG7" s="3" t="s">
        <v>824</v>
      </c>
      <c r="FJ7" s="3" t="s">
        <v>825</v>
      </c>
      <c r="FM7" s="3" t="s">
        <v>826</v>
      </c>
      <c r="FP7" s="3" t="s">
        <v>827</v>
      </c>
      <c r="FS7" s="3" t="s">
        <v>828</v>
      </c>
      <c r="FV7" s="3" t="s">
        <v>829</v>
      </c>
      <c r="FY7" s="3" t="s">
        <v>830</v>
      </c>
      <c r="GB7" s="3" t="s">
        <v>831</v>
      </c>
      <c r="GE7" s="3" t="s">
        <v>832</v>
      </c>
      <c r="GH7" s="3" t="s">
        <v>833</v>
      </c>
      <c r="GK7" s="3" t="s">
        <v>834</v>
      </c>
      <c r="GN7" s="3" t="s">
        <v>835</v>
      </c>
      <c r="GQ7" s="3" t="s">
        <v>836</v>
      </c>
      <c r="GT7" s="3" t="s">
        <v>837</v>
      </c>
      <c r="GW7" s="3" t="s">
        <v>838</v>
      </c>
      <c r="GZ7" s="3" t="s">
        <v>839</v>
      </c>
      <c r="HC7" s="3" t="s">
        <v>840</v>
      </c>
      <c r="HF7" s="3" t="s">
        <v>841</v>
      </c>
      <c r="HI7" s="3" t="s">
        <v>842</v>
      </c>
      <c r="HL7" s="3" t="s">
        <v>843</v>
      </c>
      <c r="HO7" s="3" t="s">
        <v>844</v>
      </c>
      <c r="HR7" s="3" t="s">
        <v>845</v>
      </c>
      <c r="HU7" s="3" t="s">
        <v>846</v>
      </c>
      <c r="HX7" s="3" t="s">
        <v>847</v>
      </c>
      <c r="IA7" s="3" t="s">
        <v>848</v>
      </c>
      <c r="ID7" s="3" t="s">
        <v>849</v>
      </c>
      <c r="IG7" s="3" t="s">
        <v>850</v>
      </c>
      <c r="IJ7" s="3" t="s">
        <v>851</v>
      </c>
      <c r="IM7" s="3" t="s">
        <v>851</v>
      </c>
      <c r="IP7" s="3" t="s">
        <v>852</v>
      </c>
      <c r="IS7" s="3" t="s">
        <v>853</v>
      </c>
      <c r="IV7" s="3" t="s">
        <v>851</v>
      </c>
      <c r="IY7" s="3" t="s">
        <v>854</v>
      </c>
      <c r="JB7" s="3" t="s">
        <v>855</v>
      </c>
      <c r="JE7" s="3" t="s">
        <v>856</v>
      </c>
      <c r="JH7" s="3" t="s">
        <v>857</v>
      </c>
      <c r="JK7" s="3" t="s">
        <v>858</v>
      </c>
      <c r="JN7" s="3" t="s">
        <v>859</v>
      </c>
      <c r="JQ7" s="3" t="s">
        <v>860</v>
      </c>
      <c r="JT7" s="3" t="s">
        <v>861</v>
      </c>
      <c r="JW7" s="3" t="s">
        <v>862</v>
      </c>
      <c r="JZ7" s="3" t="s">
        <v>863</v>
      </c>
      <c r="KC7" s="3" t="s">
        <v>864</v>
      </c>
      <c r="KF7" s="3" t="s">
        <v>865</v>
      </c>
      <c r="KI7" s="3" t="s">
        <v>866</v>
      </c>
      <c r="KL7" s="3" t="s">
        <v>867</v>
      </c>
      <c r="KO7" s="3" t="s">
        <v>868</v>
      </c>
      <c r="KR7" s="3" t="s">
        <v>869</v>
      </c>
      <c r="KU7" s="3" t="s">
        <v>870</v>
      </c>
      <c r="KX7" s="3" t="s">
        <v>871</v>
      </c>
      <c r="LA7" s="3" t="s">
        <v>872</v>
      </c>
      <c r="LD7" s="3" t="s">
        <v>873</v>
      </c>
      <c r="LG7" s="3" t="s">
        <v>874</v>
      </c>
      <c r="LJ7" s="3" t="s">
        <v>875</v>
      </c>
      <c r="LM7" s="3" t="s">
        <v>876</v>
      </c>
      <c r="LP7" s="3" t="s">
        <v>877</v>
      </c>
      <c r="LS7" s="3" t="s">
        <v>878</v>
      </c>
      <c r="LV7" s="3" t="s">
        <v>879</v>
      </c>
      <c r="LY7" s="3" t="s">
        <v>880</v>
      </c>
      <c r="MB7" s="3" t="s">
        <v>881</v>
      </c>
      <c r="ME7" s="3" t="s">
        <v>882</v>
      </c>
      <c r="MH7" s="3" t="s">
        <v>883</v>
      </c>
      <c r="MK7" s="3" t="s">
        <v>884</v>
      </c>
      <c r="MN7" s="3" t="s">
        <v>885</v>
      </c>
      <c r="MQ7" s="3" t="s">
        <v>886</v>
      </c>
      <c r="MT7" s="3" t="s">
        <v>887</v>
      </c>
      <c r="MW7" s="3" t="s">
        <v>888</v>
      </c>
      <c r="MZ7" s="3" t="s">
        <v>889</v>
      </c>
      <c r="NC7" s="3" t="s">
        <v>890</v>
      </c>
      <c r="NF7" s="3" t="s">
        <v>891</v>
      </c>
      <c r="NI7" s="3" t="s">
        <v>891</v>
      </c>
      <c r="NL7" s="3" t="s">
        <v>892</v>
      </c>
      <c r="NO7" s="3" t="s">
        <v>893</v>
      </c>
      <c r="NR7" s="3" t="s">
        <v>894</v>
      </c>
      <c r="NU7" s="3" t="s">
        <v>895</v>
      </c>
      <c r="NX7" s="3" t="s">
        <v>896</v>
      </c>
      <c r="OA7" s="3" t="s">
        <v>897</v>
      </c>
      <c r="OD7" s="3" t="s">
        <v>898</v>
      </c>
      <c r="OG7" s="3" t="s">
        <v>899</v>
      </c>
      <c r="OJ7" s="3" t="s">
        <v>900</v>
      </c>
      <c r="OM7" s="3" t="s">
        <v>901</v>
      </c>
      <c r="OP7" s="3" t="s">
        <v>902</v>
      </c>
      <c r="OS7" s="3" t="s">
        <v>903</v>
      </c>
      <c r="OV7" s="3" t="s">
        <v>904</v>
      </c>
      <c r="OY7" s="3" t="s">
        <v>905</v>
      </c>
      <c r="PB7" s="3" t="s">
        <v>906</v>
      </c>
      <c r="PE7" s="3" t="s">
        <v>907</v>
      </c>
      <c r="PH7" s="3" t="s">
        <v>908</v>
      </c>
      <c r="PK7" s="3" t="s">
        <v>491</v>
      </c>
      <c r="PN7" s="3" t="s">
        <v>909</v>
      </c>
      <c r="PQ7" s="3" t="s">
        <v>910</v>
      </c>
      <c r="PT7" s="3" t="s">
        <v>911</v>
      </c>
      <c r="PW7" s="3" t="s">
        <v>912</v>
      </c>
      <c r="PZ7" s="3" t="s">
        <v>913</v>
      </c>
      <c r="QC7" s="3" t="s">
        <v>914</v>
      </c>
      <c r="QF7" s="3" t="s">
        <v>915</v>
      </c>
      <c r="QI7" s="3" t="s">
        <v>916</v>
      </c>
      <c r="QL7" s="3" t="s">
        <v>917</v>
      </c>
      <c r="QO7" s="3" t="s">
        <v>918</v>
      </c>
      <c r="QR7" s="3" t="s">
        <v>919</v>
      </c>
      <c r="QU7" s="3" t="s">
        <v>920</v>
      </c>
      <c r="QX7" s="3" t="s">
        <v>921</v>
      </c>
      <c r="RA7" s="3" t="s">
        <v>922</v>
      </c>
      <c r="RD7" s="3" t="s">
        <v>923</v>
      </c>
      <c r="RG7" s="3" t="s">
        <v>924</v>
      </c>
      <c r="RJ7" s="3" t="s">
        <v>925</v>
      </c>
      <c r="RM7" s="3" t="s">
        <v>926</v>
      </c>
      <c r="RP7" s="3" t="s">
        <v>927</v>
      </c>
      <c r="RS7" s="3" t="s">
        <v>928</v>
      </c>
      <c r="RV7" s="3" t="s">
        <v>929</v>
      </c>
      <c r="RY7" s="3" t="s">
        <v>930</v>
      </c>
      <c r="SB7" s="3" t="s">
        <v>931</v>
      </c>
      <c r="SE7" s="3" t="s">
        <v>932</v>
      </c>
      <c r="SH7" s="3" t="s">
        <v>933</v>
      </c>
      <c r="SK7" s="3" t="s">
        <v>934</v>
      </c>
      <c r="SN7" s="3" t="s">
        <v>935</v>
      </c>
      <c r="SQ7" s="3" t="s">
        <v>936</v>
      </c>
      <c r="ST7" s="3" t="s">
        <v>937</v>
      </c>
      <c r="SW7" s="3" t="s">
        <v>938</v>
      </c>
      <c r="SZ7" s="3" t="s">
        <v>939</v>
      </c>
      <c r="TC7" s="3" t="s">
        <v>940</v>
      </c>
      <c r="TF7" s="3" t="s">
        <v>941</v>
      </c>
      <c r="TI7" s="3" t="s">
        <v>942</v>
      </c>
      <c r="TL7" s="3" t="s">
        <v>943</v>
      </c>
      <c r="TO7" s="3" t="s">
        <v>944</v>
      </c>
      <c r="TR7" s="3" t="s">
        <v>945</v>
      </c>
      <c r="TU7" s="3" t="s">
        <v>946</v>
      </c>
      <c r="TX7" s="3" t="s">
        <v>947</v>
      </c>
      <c r="UA7" s="3" t="s">
        <v>925</v>
      </c>
      <c r="UD7" s="3" t="s">
        <v>948</v>
      </c>
      <c r="UG7" s="3" t="s">
        <v>949</v>
      </c>
      <c r="UJ7" s="3" t="s">
        <v>950</v>
      </c>
      <c r="UM7" s="3" t="s">
        <v>951</v>
      </c>
      <c r="UP7" s="3" t="s">
        <v>952</v>
      </c>
      <c r="US7" s="3" t="s">
        <v>953</v>
      </c>
      <c r="UV7" s="3" t="s">
        <v>954</v>
      </c>
      <c r="UY7" s="3" t="s">
        <v>955</v>
      </c>
      <c r="VB7" s="3" t="s">
        <v>956</v>
      </c>
      <c r="VE7" s="3" t="s">
        <v>957</v>
      </c>
      <c r="VH7" s="3" t="s">
        <v>958</v>
      </c>
      <c r="VK7" s="3" t="s">
        <v>959</v>
      </c>
      <c r="VN7" s="3" t="s">
        <v>960</v>
      </c>
      <c r="VQ7" s="3" t="s">
        <v>961</v>
      </c>
      <c r="VT7" s="3" t="s">
        <v>962</v>
      </c>
      <c r="VW7" s="3" t="s">
        <v>963</v>
      </c>
      <c r="VZ7" s="3" t="s">
        <v>964</v>
      </c>
      <c r="WC7" s="3" t="s">
        <v>965</v>
      </c>
      <c r="WF7" s="3" t="s">
        <v>966</v>
      </c>
      <c r="WI7" s="3" t="s">
        <v>967</v>
      </c>
      <c r="WL7" s="3" t="s">
        <v>968</v>
      </c>
      <c r="WO7" s="3" t="s">
        <v>969</v>
      </c>
      <c r="WR7" s="3" t="s">
        <v>970</v>
      </c>
      <c r="WU7" s="3" t="s">
        <v>971</v>
      </c>
      <c r="WX7" s="3" t="s">
        <v>972</v>
      </c>
      <c r="XA7" s="3" t="s">
        <v>973</v>
      </c>
      <c r="XD7" s="3" t="s">
        <v>974</v>
      </c>
      <c r="XG7" s="3" t="s">
        <v>975</v>
      </c>
      <c r="XJ7" s="3" t="s">
        <v>976</v>
      </c>
      <c r="XM7" s="3" t="s">
        <v>977</v>
      </c>
      <c r="XP7" s="3" t="s">
        <v>978</v>
      </c>
      <c r="XS7" s="3" t="s">
        <v>979</v>
      </c>
      <c r="XV7" s="3" t="s">
        <v>980</v>
      </c>
      <c r="XY7" s="3" t="s">
        <v>981</v>
      </c>
      <c r="YB7" s="3" t="s">
        <v>982</v>
      </c>
      <c r="YE7" s="3" t="s">
        <v>983</v>
      </c>
      <c r="YH7" s="3" t="s">
        <v>984</v>
      </c>
      <c r="YK7" s="3" t="s">
        <v>985</v>
      </c>
      <c r="YN7" s="3" t="s">
        <v>986</v>
      </c>
      <c r="YQ7" s="3" t="s">
        <v>987</v>
      </c>
      <c r="YT7" s="3" t="s">
        <v>988</v>
      </c>
      <c r="YW7" s="3" t="s">
        <v>989</v>
      </c>
      <c r="YZ7" s="3" t="s">
        <v>990</v>
      </c>
      <c r="ZC7" s="3" t="s">
        <v>991</v>
      </c>
      <c r="ZF7" s="3" t="s">
        <v>992</v>
      </c>
      <c r="ZI7" s="3" t="s">
        <v>993</v>
      </c>
      <c r="ZL7" s="3" t="s">
        <v>994</v>
      </c>
      <c r="ZO7" s="3" t="s">
        <v>995</v>
      </c>
      <c r="ZR7" s="3" t="s">
        <v>996</v>
      </c>
      <c r="ZU7" s="3" t="s">
        <v>997</v>
      </c>
      <c r="ZX7" s="3" t="s">
        <v>998</v>
      </c>
      <c r="AAA7" s="3" t="s">
        <v>999</v>
      </c>
      <c r="AAD7" s="3" t="s">
        <v>1000</v>
      </c>
      <c r="AAG7" s="3" t="s">
        <v>1001</v>
      </c>
      <c r="AAJ7" s="3" t="s">
        <v>1002</v>
      </c>
      <c r="AAM7" s="3" t="s">
        <v>1003</v>
      </c>
      <c r="AAP7" s="3" t="s">
        <v>1004</v>
      </c>
      <c r="AAS7" s="3" t="s">
        <v>1005</v>
      </c>
      <c r="AAV7" s="3" t="s">
        <v>1006</v>
      </c>
      <c r="AAY7" s="3" t="s">
        <v>1007</v>
      </c>
      <c r="ABB7" s="3" t="s">
        <v>1008</v>
      </c>
      <c r="ABE7" s="3" t="s">
        <v>1009</v>
      </c>
      <c r="ABH7" s="3" t="s">
        <v>1010</v>
      </c>
      <c r="ABK7" s="3" t="s">
        <v>1011</v>
      </c>
      <c r="ABN7" s="3" t="s">
        <v>1012</v>
      </c>
      <c r="ABQ7" s="3" t="s">
        <v>1013</v>
      </c>
      <c r="ABT7" s="3" t="s">
        <v>1014</v>
      </c>
      <c r="ABW7" s="3" t="s">
        <v>1015</v>
      </c>
      <c r="ABZ7" s="3" t="s">
        <v>1016</v>
      </c>
      <c r="ACC7" s="3" t="s">
        <v>1017</v>
      </c>
      <c r="ACF7" s="3" t="s">
        <v>1018</v>
      </c>
      <c r="ACI7" s="3" t="s">
        <v>1019</v>
      </c>
      <c r="ACL7" s="3" t="s">
        <v>1020</v>
      </c>
      <c r="ACO7" s="3" t="s">
        <v>1021</v>
      </c>
      <c r="ACR7" s="3" t="s">
        <v>1022</v>
      </c>
      <c r="ACU7" s="3" t="s">
        <v>1023</v>
      </c>
      <c r="ACX7" s="3" t="s">
        <v>1024</v>
      </c>
      <c r="ADA7" s="3" t="s">
        <v>1025</v>
      </c>
      <c r="ADD7" s="3" t="s">
        <v>1026</v>
      </c>
      <c r="ADG7" s="3" t="s">
        <v>1026</v>
      </c>
      <c r="ADJ7" s="3" t="s">
        <v>1027</v>
      </c>
      <c r="ADM7" s="3" t="s">
        <v>1028</v>
      </c>
      <c r="ADP7" s="3" t="s">
        <v>1029</v>
      </c>
      <c r="ADS7" s="3" t="s">
        <v>1030</v>
      </c>
      <c r="ADV7" s="3" t="s">
        <v>1031</v>
      </c>
      <c r="ADY7" s="3" t="s">
        <v>1032</v>
      </c>
      <c r="AEB7" s="3" t="s">
        <v>1033</v>
      </c>
      <c r="AEE7" s="3" t="s">
        <v>1034</v>
      </c>
      <c r="AEH7" s="3" t="s">
        <v>1035</v>
      </c>
      <c r="AEK7" s="3" t="s">
        <v>1036</v>
      </c>
      <c r="AEN7" s="3" t="s">
        <v>1037</v>
      </c>
      <c r="AEQ7" s="3" t="s">
        <v>1038</v>
      </c>
      <c r="AET7" s="3" t="s">
        <v>1039</v>
      </c>
      <c r="AEW7" s="3" t="s">
        <v>1040</v>
      </c>
      <c r="AEZ7" s="3" t="s">
        <v>1041</v>
      </c>
      <c r="AFC7" s="3" t="s">
        <v>1042</v>
      </c>
      <c r="AFF7" s="3" t="s">
        <v>1043</v>
      </c>
      <c r="AFI7" s="3" t="s">
        <v>1044</v>
      </c>
    </row>
    <row r="8" spans="1:844" x14ac:dyDescent="0.25">
      <c r="A8" s="3" t="s">
        <v>1045</v>
      </c>
      <c r="B8" s="3" t="s">
        <v>1045</v>
      </c>
      <c r="C8" s="3" t="s">
        <v>1045</v>
      </c>
      <c r="D8" s="3" t="s">
        <v>1045</v>
      </c>
      <c r="E8" s="3" t="s">
        <v>1045</v>
      </c>
      <c r="F8" s="3" t="s">
        <v>1045</v>
      </c>
      <c r="G8" s="3" t="s">
        <v>1045</v>
      </c>
      <c r="H8" s="3" t="s">
        <v>1045</v>
      </c>
      <c r="I8" s="3" t="s">
        <v>1045</v>
      </c>
      <c r="J8" s="3" t="s">
        <v>1045</v>
      </c>
      <c r="K8" s="3" t="s">
        <v>1045</v>
      </c>
      <c r="L8" s="3" t="s">
        <v>1045</v>
      </c>
      <c r="M8" s="3" t="s">
        <v>1045</v>
      </c>
      <c r="N8" s="3" t="s">
        <v>1045</v>
      </c>
      <c r="O8" s="3" t="s">
        <v>1045</v>
      </c>
      <c r="P8" s="3" t="s">
        <v>1045</v>
      </c>
      <c r="Q8" s="3" t="s">
        <v>1045</v>
      </c>
      <c r="R8" s="3" t="s">
        <v>1045</v>
      </c>
      <c r="S8" s="3" t="s">
        <v>1045</v>
      </c>
      <c r="T8" s="3" t="s">
        <v>1045</v>
      </c>
      <c r="U8" s="3" t="s">
        <v>1045</v>
      </c>
      <c r="V8" s="3" t="s">
        <v>1045</v>
      </c>
      <c r="W8" s="3" t="s">
        <v>1045</v>
      </c>
      <c r="X8" s="3" t="s">
        <v>1045</v>
      </c>
      <c r="Y8" s="3" t="s">
        <v>1045</v>
      </c>
      <c r="Z8" s="3" t="s">
        <v>1045</v>
      </c>
      <c r="AA8" s="3" t="s">
        <v>1045</v>
      </c>
      <c r="AB8" s="3" t="s">
        <v>1045</v>
      </c>
      <c r="AC8" s="3" t="s">
        <v>1045</v>
      </c>
      <c r="AD8" s="3" t="s">
        <v>1045</v>
      </c>
      <c r="AE8" s="3" t="s">
        <v>1045</v>
      </c>
      <c r="AF8" s="3" t="s">
        <v>1045</v>
      </c>
      <c r="AG8" s="3" t="s">
        <v>1045</v>
      </c>
      <c r="AH8" s="3" t="s">
        <v>1045</v>
      </c>
      <c r="AI8" s="3" t="s">
        <v>1045</v>
      </c>
      <c r="AJ8" s="3" t="s">
        <v>1045</v>
      </c>
      <c r="AK8" s="3" t="s">
        <v>1045</v>
      </c>
      <c r="AL8" s="3" t="s">
        <v>1045</v>
      </c>
      <c r="AM8" s="3" t="s">
        <v>1045</v>
      </c>
      <c r="AN8" s="3" t="s">
        <v>1045</v>
      </c>
      <c r="AO8" s="3" t="s">
        <v>1045</v>
      </c>
      <c r="AP8" s="3" t="s">
        <v>1045</v>
      </c>
      <c r="AQ8" s="3" t="s">
        <v>1045</v>
      </c>
      <c r="AR8" s="3" t="s">
        <v>1045</v>
      </c>
      <c r="AS8" s="3" t="s">
        <v>1045</v>
      </c>
      <c r="AT8" s="3" t="s">
        <v>1045</v>
      </c>
      <c r="AU8" s="3" t="s">
        <v>1045</v>
      </c>
      <c r="AV8" s="3" t="s">
        <v>1045</v>
      </c>
      <c r="AW8" s="3" t="s">
        <v>1045</v>
      </c>
      <c r="AX8" s="3" t="s">
        <v>1045</v>
      </c>
      <c r="AY8" s="3" t="s">
        <v>1045</v>
      </c>
      <c r="AZ8" s="3" t="s">
        <v>1045</v>
      </c>
      <c r="BA8" s="3" t="s">
        <v>1045</v>
      </c>
      <c r="BB8" s="3" t="s">
        <v>1045</v>
      </c>
      <c r="BC8" s="3" t="s">
        <v>1045</v>
      </c>
      <c r="BD8" s="3" t="s">
        <v>1045</v>
      </c>
      <c r="BE8" s="3" t="s">
        <v>1045</v>
      </c>
      <c r="BF8" s="3" t="s">
        <v>1045</v>
      </c>
      <c r="BG8" s="3" t="s">
        <v>1045</v>
      </c>
      <c r="BH8" s="3" t="s">
        <v>1045</v>
      </c>
      <c r="BI8" s="3" t="s">
        <v>1045</v>
      </c>
      <c r="BJ8" s="3" t="s">
        <v>1045</v>
      </c>
      <c r="BK8" s="3" t="s">
        <v>1045</v>
      </c>
      <c r="BL8" s="3" t="s">
        <v>1045</v>
      </c>
      <c r="BM8" s="3" t="s">
        <v>1045</v>
      </c>
      <c r="BN8" s="3" t="s">
        <v>1045</v>
      </c>
      <c r="BO8" s="3" t="s">
        <v>1045</v>
      </c>
      <c r="BP8" s="3" t="s">
        <v>1045</v>
      </c>
      <c r="BQ8" s="3" t="s">
        <v>1045</v>
      </c>
      <c r="BR8" s="3" t="s">
        <v>1045</v>
      </c>
      <c r="BS8" s="3" t="s">
        <v>1045</v>
      </c>
      <c r="BT8" s="3" t="s">
        <v>1045</v>
      </c>
      <c r="BU8" s="3" t="s">
        <v>1045</v>
      </c>
      <c r="BV8" s="3" t="s">
        <v>1045</v>
      </c>
      <c r="BW8" s="3" t="s">
        <v>1045</v>
      </c>
      <c r="BX8" s="3" t="s">
        <v>1045</v>
      </c>
      <c r="BY8" s="3" t="s">
        <v>1045</v>
      </c>
      <c r="BZ8" s="3" t="s">
        <v>1045</v>
      </c>
      <c r="CA8" s="3" t="s">
        <v>1045</v>
      </c>
      <c r="CB8" s="3" t="s">
        <v>1045</v>
      </c>
      <c r="CC8" s="3" t="s">
        <v>1045</v>
      </c>
      <c r="CD8" s="3" t="s">
        <v>1045</v>
      </c>
      <c r="CE8" s="3" t="s">
        <v>1045</v>
      </c>
      <c r="CF8" s="3" t="s">
        <v>1045</v>
      </c>
      <c r="CG8" s="3" t="s">
        <v>1045</v>
      </c>
      <c r="CH8" s="3" t="s">
        <v>1045</v>
      </c>
      <c r="CI8" s="3" t="s">
        <v>1045</v>
      </c>
      <c r="CJ8" s="3" t="s">
        <v>1045</v>
      </c>
      <c r="CK8" s="3" t="s">
        <v>1045</v>
      </c>
      <c r="CL8" s="3" t="s">
        <v>1045</v>
      </c>
      <c r="CM8" s="3" t="s">
        <v>1045</v>
      </c>
      <c r="CN8" s="3" t="s">
        <v>1045</v>
      </c>
      <c r="CO8" s="3" t="s">
        <v>1045</v>
      </c>
      <c r="CP8" s="3" t="s">
        <v>1045</v>
      </c>
      <c r="CQ8" s="3" t="s">
        <v>1045</v>
      </c>
      <c r="CR8" s="3" t="s">
        <v>1045</v>
      </c>
      <c r="CS8" s="3" t="s">
        <v>1045</v>
      </c>
      <c r="CT8" s="3" t="s">
        <v>1045</v>
      </c>
      <c r="CU8" s="3" t="s">
        <v>1045</v>
      </c>
      <c r="CV8" s="3" t="s">
        <v>1045</v>
      </c>
      <c r="CW8" s="3" t="s">
        <v>1045</v>
      </c>
      <c r="CX8" s="3" t="s">
        <v>1045</v>
      </c>
      <c r="CY8" s="3" t="s">
        <v>1045</v>
      </c>
      <c r="CZ8" s="3" t="s">
        <v>1045</v>
      </c>
      <c r="DA8" s="3" t="s">
        <v>1045</v>
      </c>
      <c r="DB8" s="3" t="s">
        <v>1045</v>
      </c>
      <c r="DC8" s="3" t="s">
        <v>1045</v>
      </c>
      <c r="DD8" s="3" t="s">
        <v>1045</v>
      </c>
      <c r="DE8" s="3" t="s">
        <v>1045</v>
      </c>
      <c r="DF8" s="3" t="s">
        <v>1045</v>
      </c>
      <c r="DG8" s="3" t="s">
        <v>1045</v>
      </c>
      <c r="DH8" s="3" t="s">
        <v>1045</v>
      </c>
      <c r="DI8" s="3" t="s">
        <v>1045</v>
      </c>
      <c r="DJ8" s="3" t="s">
        <v>1045</v>
      </c>
      <c r="DK8" s="3" t="s">
        <v>1045</v>
      </c>
      <c r="DL8" s="3" t="s">
        <v>1045</v>
      </c>
      <c r="DM8" s="3" t="s">
        <v>1045</v>
      </c>
      <c r="DN8" s="3" t="s">
        <v>1045</v>
      </c>
      <c r="DO8" s="3" t="s">
        <v>1045</v>
      </c>
      <c r="DP8" s="3" t="s">
        <v>1045</v>
      </c>
      <c r="DQ8" s="3" t="s">
        <v>1045</v>
      </c>
      <c r="DR8" s="3" t="s">
        <v>1045</v>
      </c>
      <c r="DS8" s="3" t="s">
        <v>1045</v>
      </c>
      <c r="DT8" s="3" t="s">
        <v>1045</v>
      </c>
      <c r="DU8" s="3" t="s">
        <v>1045</v>
      </c>
      <c r="DV8" s="3" t="s">
        <v>1045</v>
      </c>
      <c r="DW8" s="3" t="s">
        <v>1045</v>
      </c>
      <c r="DX8" s="3" t="s">
        <v>1045</v>
      </c>
      <c r="DY8" s="3" t="s">
        <v>1045</v>
      </c>
      <c r="DZ8" s="3" t="s">
        <v>1045</v>
      </c>
      <c r="EA8" s="3" t="s">
        <v>1045</v>
      </c>
      <c r="EB8" s="3" t="s">
        <v>1045</v>
      </c>
      <c r="EC8" s="3" t="s">
        <v>1045</v>
      </c>
      <c r="ED8" s="3" t="s">
        <v>1045</v>
      </c>
      <c r="EE8" s="3" t="s">
        <v>1045</v>
      </c>
      <c r="EF8" s="3" t="s">
        <v>1045</v>
      </c>
      <c r="EG8" s="3" t="s">
        <v>1045</v>
      </c>
      <c r="EH8" s="3" t="s">
        <v>1045</v>
      </c>
      <c r="EI8" s="3" t="s">
        <v>1045</v>
      </c>
      <c r="EJ8" s="3" t="s">
        <v>1045</v>
      </c>
      <c r="EK8" s="3" t="s">
        <v>1045</v>
      </c>
      <c r="EL8" s="3" t="s">
        <v>1045</v>
      </c>
      <c r="EM8" s="3" t="s">
        <v>1045</v>
      </c>
      <c r="EN8" s="3" t="s">
        <v>1045</v>
      </c>
      <c r="EO8" s="3" t="s">
        <v>1045</v>
      </c>
      <c r="EP8" s="3" t="s">
        <v>1045</v>
      </c>
      <c r="EQ8" s="3" t="s">
        <v>1045</v>
      </c>
      <c r="ER8" s="3" t="s">
        <v>1045</v>
      </c>
      <c r="ES8" s="3" t="s">
        <v>1045</v>
      </c>
      <c r="ET8" s="3" t="s">
        <v>1045</v>
      </c>
      <c r="EU8" s="3" t="s">
        <v>1045</v>
      </c>
      <c r="EV8" s="3" t="s">
        <v>1045</v>
      </c>
      <c r="EW8" s="3" t="s">
        <v>1045</v>
      </c>
      <c r="EX8" s="3" t="s">
        <v>1045</v>
      </c>
      <c r="EY8" s="3" t="s">
        <v>1045</v>
      </c>
      <c r="EZ8" s="3" t="s">
        <v>1045</v>
      </c>
      <c r="FA8" s="3" t="s">
        <v>1045</v>
      </c>
      <c r="FB8" s="3" t="s">
        <v>1045</v>
      </c>
      <c r="FC8" s="3" t="s">
        <v>1045</v>
      </c>
      <c r="FD8" s="3" t="s">
        <v>1045</v>
      </c>
      <c r="FE8" s="3" t="s">
        <v>1045</v>
      </c>
      <c r="FF8" s="3" t="s">
        <v>1045</v>
      </c>
      <c r="FG8" s="3" t="s">
        <v>1045</v>
      </c>
      <c r="FH8" s="3" t="s">
        <v>1045</v>
      </c>
      <c r="FI8" s="3" t="s">
        <v>1045</v>
      </c>
      <c r="FJ8" s="3" t="s">
        <v>1045</v>
      </c>
      <c r="FK8" s="3" t="s">
        <v>1045</v>
      </c>
      <c r="FL8" s="3" t="s">
        <v>1045</v>
      </c>
      <c r="FM8" s="3" t="s">
        <v>1045</v>
      </c>
      <c r="FN8" s="3" t="s">
        <v>1045</v>
      </c>
      <c r="FO8" s="3" t="s">
        <v>1045</v>
      </c>
      <c r="FP8" s="3" t="s">
        <v>1045</v>
      </c>
      <c r="FQ8" s="3" t="s">
        <v>1045</v>
      </c>
      <c r="FR8" s="3" t="s">
        <v>1045</v>
      </c>
      <c r="FS8" s="3" t="s">
        <v>1045</v>
      </c>
      <c r="FT8" s="3" t="s">
        <v>1045</v>
      </c>
      <c r="FU8" s="3" t="s">
        <v>1045</v>
      </c>
      <c r="FV8" s="3" t="s">
        <v>1045</v>
      </c>
      <c r="FW8" s="3" t="s">
        <v>1045</v>
      </c>
      <c r="FX8" s="3" t="s">
        <v>1045</v>
      </c>
      <c r="FY8" s="3" t="s">
        <v>1045</v>
      </c>
      <c r="FZ8" s="3" t="s">
        <v>1045</v>
      </c>
      <c r="GA8" s="3" t="s">
        <v>1045</v>
      </c>
      <c r="GB8" s="3" t="s">
        <v>1045</v>
      </c>
      <c r="GC8" s="3" t="s">
        <v>1045</v>
      </c>
      <c r="GD8" s="3" t="s">
        <v>1045</v>
      </c>
      <c r="GE8" s="3" t="s">
        <v>1045</v>
      </c>
      <c r="GF8" s="3" t="s">
        <v>1045</v>
      </c>
      <c r="GG8" s="3" t="s">
        <v>1045</v>
      </c>
      <c r="GH8" s="3" t="s">
        <v>1045</v>
      </c>
      <c r="GI8" s="3" t="s">
        <v>1045</v>
      </c>
      <c r="GJ8" s="3" t="s">
        <v>1045</v>
      </c>
      <c r="GK8" s="3" t="s">
        <v>1045</v>
      </c>
      <c r="GL8" s="3" t="s">
        <v>1045</v>
      </c>
      <c r="GM8" s="3" t="s">
        <v>1045</v>
      </c>
      <c r="GN8" s="3" t="s">
        <v>1045</v>
      </c>
      <c r="GO8" s="3" t="s">
        <v>1045</v>
      </c>
      <c r="GP8" s="3" t="s">
        <v>1045</v>
      </c>
      <c r="GQ8" s="3" t="s">
        <v>1045</v>
      </c>
      <c r="GR8" s="3" t="s">
        <v>1045</v>
      </c>
      <c r="GS8" s="3" t="s">
        <v>1045</v>
      </c>
      <c r="GT8" s="3" t="s">
        <v>1045</v>
      </c>
      <c r="GU8" s="3" t="s">
        <v>1045</v>
      </c>
      <c r="GV8" s="3" t="s">
        <v>1045</v>
      </c>
      <c r="GW8" s="3" t="s">
        <v>1045</v>
      </c>
      <c r="GX8" s="3" t="s">
        <v>1045</v>
      </c>
      <c r="GY8" s="3" t="s">
        <v>1045</v>
      </c>
      <c r="GZ8" s="3" t="s">
        <v>1045</v>
      </c>
      <c r="HA8" s="3" t="s">
        <v>1045</v>
      </c>
      <c r="HB8" s="3" t="s">
        <v>1045</v>
      </c>
      <c r="HC8" s="3" t="s">
        <v>1045</v>
      </c>
      <c r="HD8" s="3" t="s">
        <v>1045</v>
      </c>
      <c r="HE8" s="3" t="s">
        <v>1045</v>
      </c>
      <c r="HF8" s="3" t="s">
        <v>1045</v>
      </c>
      <c r="HG8" s="3" t="s">
        <v>1045</v>
      </c>
      <c r="HH8" s="3" t="s">
        <v>1045</v>
      </c>
      <c r="HI8" s="3" t="s">
        <v>1045</v>
      </c>
      <c r="HJ8" s="3" t="s">
        <v>1045</v>
      </c>
      <c r="HK8" s="3" t="s">
        <v>1045</v>
      </c>
      <c r="HL8" s="3" t="s">
        <v>1045</v>
      </c>
      <c r="HM8" s="3" t="s">
        <v>1045</v>
      </c>
      <c r="HN8" s="3" t="s">
        <v>1045</v>
      </c>
      <c r="HO8" s="3" t="s">
        <v>1045</v>
      </c>
      <c r="HP8" s="3" t="s">
        <v>1045</v>
      </c>
      <c r="HQ8" s="3" t="s">
        <v>1045</v>
      </c>
      <c r="HR8" s="3" t="s">
        <v>1045</v>
      </c>
      <c r="HS8" s="3" t="s">
        <v>1045</v>
      </c>
      <c r="HT8" s="3" t="s">
        <v>1045</v>
      </c>
      <c r="HU8" s="3" t="s">
        <v>1045</v>
      </c>
      <c r="HV8" s="3" t="s">
        <v>1045</v>
      </c>
      <c r="HW8" s="3" t="s">
        <v>1045</v>
      </c>
      <c r="HX8" s="3" t="s">
        <v>1045</v>
      </c>
      <c r="HY8" s="3" t="s">
        <v>1045</v>
      </c>
      <c r="HZ8" s="3" t="s">
        <v>1045</v>
      </c>
      <c r="IA8" s="3" t="s">
        <v>1045</v>
      </c>
      <c r="IB8" s="3" t="s">
        <v>1045</v>
      </c>
      <c r="IC8" s="3" t="s">
        <v>1045</v>
      </c>
      <c r="ID8" s="3" t="s">
        <v>1045</v>
      </c>
      <c r="IE8" s="3" t="s">
        <v>1045</v>
      </c>
      <c r="IF8" s="3" t="s">
        <v>1045</v>
      </c>
      <c r="IG8" s="3" t="s">
        <v>1045</v>
      </c>
      <c r="IH8" s="3" t="s">
        <v>1045</v>
      </c>
      <c r="II8" s="3" t="s">
        <v>1045</v>
      </c>
      <c r="IJ8" s="3" t="s">
        <v>1045</v>
      </c>
      <c r="IK8" s="3" t="s">
        <v>1045</v>
      </c>
      <c r="IL8" s="3" t="s">
        <v>1045</v>
      </c>
      <c r="IM8" s="3" t="s">
        <v>1045</v>
      </c>
      <c r="IN8" s="3" t="s">
        <v>1045</v>
      </c>
      <c r="IO8" s="3" t="s">
        <v>1045</v>
      </c>
      <c r="IP8" s="3" t="s">
        <v>1045</v>
      </c>
      <c r="IQ8" s="3" t="s">
        <v>1045</v>
      </c>
      <c r="IR8" s="3" t="s">
        <v>1045</v>
      </c>
      <c r="IS8" s="3" t="s">
        <v>1045</v>
      </c>
      <c r="IT8" s="3" t="s">
        <v>1045</v>
      </c>
      <c r="IU8" s="3" t="s">
        <v>1045</v>
      </c>
      <c r="IV8" s="3" t="s">
        <v>1045</v>
      </c>
      <c r="IW8" s="3" t="s">
        <v>1045</v>
      </c>
      <c r="IX8" s="3" t="s">
        <v>1045</v>
      </c>
      <c r="IY8" s="3" t="s">
        <v>1045</v>
      </c>
      <c r="IZ8" s="3" t="s">
        <v>1045</v>
      </c>
      <c r="JA8" s="3" t="s">
        <v>1045</v>
      </c>
      <c r="JB8" s="3" t="s">
        <v>1045</v>
      </c>
      <c r="JC8" s="3" t="s">
        <v>1045</v>
      </c>
      <c r="JD8" s="3" t="s">
        <v>1045</v>
      </c>
      <c r="JE8" s="3" t="s">
        <v>1045</v>
      </c>
      <c r="JF8" s="3" t="s">
        <v>1045</v>
      </c>
      <c r="JG8" s="3" t="s">
        <v>1045</v>
      </c>
      <c r="JH8" s="3" t="s">
        <v>1045</v>
      </c>
      <c r="JI8" s="3" t="s">
        <v>1045</v>
      </c>
      <c r="JJ8" s="3" t="s">
        <v>1045</v>
      </c>
      <c r="JK8" s="3" t="s">
        <v>1045</v>
      </c>
      <c r="JL8" s="3" t="s">
        <v>1045</v>
      </c>
      <c r="JM8" s="3" t="s">
        <v>1045</v>
      </c>
      <c r="JN8" s="3" t="s">
        <v>1045</v>
      </c>
      <c r="JO8" s="3" t="s">
        <v>1045</v>
      </c>
      <c r="JP8" s="3" t="s">
        <v>1045</v>
      </c>
      <c r="JQ8" s="3" t="s">
        <v>1045</v>
      </c>
      <c r="JR8" s="3" t="s">
        <v>1045</v>
      </c>
      <c r="JS8" s="3" t="s">
        <v>1045</v>
      </c>
      <c r="JT8" s="3" t="s">
        <v>1045</v>
      </c>
      <c r="JU8" s="3" t="s">
        <v>1045</v>
      </c>
      <c r="JV8" s="3" t="s">
        <v>1045</v>
      </c>
      <c r="JW8" s="3" t="s">
        <v>1045</v>
      </c>
      <c r="JX8" s="3" t="s">
        <v>1045</v>
      </c>
      <c r="JY8" s="3" t="s">
        <v>1045</v>
      </c>
      <c r="JZ8" s="3" t="s">
        <v>1045</v>
      </c>
      <c r="KA8" s="3" t="s">
        <v>1045</v>
      </c>
      <c r="KB8" s="3" t="s">
        <v>1045</v>
      </c>
      <c r="KC8" s="3" t="s">
        <v>1045</v>
      </c>
      <c r="KD8" s="3" t="s">
        <v>1045</v>
      </c>
      <c r="KE8" s="3" t="s">
        <v>1045</v>
      </c>
      <c r="KF8" s="3" t="s">
        <v>1045</v>
      </c>
      <c r="KG8" s="3" t="s">
        <v>1045</v>
      </c>
      <c r="KH8" s="3" t="s">
        <v>1045</v>
      </c>
      <c r="KI8" s="3" t="s">
        <v>1045</v>
      </c>
      <c r="KJ8" s="3" t="s">
        <v>1045</v>
      </c>
      <c r="KK8" s="3" t="s">
        <v>1045</v>
      </c>
      <c r="KL8" s="3" t="s">
        <v>1045</v>
      </c>
      <c r="KM8" s="3" t="s">
        <v>1045</v>
      </c>
      <c r="KN8" s="3" t="s">
        <v>1045</v>
      </c>
      <c r="KO8" s="3" t="s">
        <v>1045</v>
      </c>
      <c r="KP8" s="3" t="s">
        <v>1045</v>
      </c>
      <c r="KQ8" s="3" t="s">
        <v>1045</v>
      </c>
      <c r="KR8" s="3" t="s">
        <v>1045</v>
      </c>
      <c r="KS8" s="3" t="s">
        <v>1045</v>
      </c>
      <c r="KT8" s="3" t="s">
        <v>1045</v>
      </c>
      <c r="KU8" s="3" t="s">
        <v>1045</v>
      </c>
      <c r="KV8" s="3" t="s">
        <v>1045</v>
      </c>
      <c r="KW8" s="3" t="s">
        <v>1045</v>
      </c>
      <c r="KX8" s="3" t="s">
        <v>1045</v>
      </c>
      <c r="KY8" s="3" t="s">
        <v>1045</v>
      </c>
      <c r="KZ8" s="3" t="s">
        <v>1045</v>
      </c>
      <c r="LA8" s="3" t="s">
        <v>1045</v>
      </c>
      <c r="LB8" s="3" t="s">
        <v>1045</v>
      </c>
      <c r="LC8" s="3" t="s">
        <v>1045</v>
      </c>
      <c r="LD8" s="3" t="s">
        <v>1045</v>
      </c>
      <c r="LE8" s="3" t="s">
        <v>1045</v>
      </c>
      <c r="LF8" s="3" t="s">
        <v>1045</v>
      </c>
      <c r="LG8" s="3" t="s">
        <v>1045</v>
      </c>
      <c r="LH8" s="3" t="s">
        <v>1045</v>
      </c>
      <c r="LI8" s="3" t="s">
        <v>1045</v>
      </c>
      <c r="LJ8" s="3" t="s">
        <v>1045</v>
      </c>
      <c r="LK8" s="3" t="s">
        <v>1045</v>
      </c>
      <c r="LL8" s="3" t="s">
        <v>1045</v>
      </c>
      <c r="LM8" s="3" t="s">
        <v>1045</v>
      </c>
      <c r="LN8" s="3" t="s">
        <v>1045</v>
      </c>
      <c r="LO8" s="3" t="s">
        <v>1045</v>
      </c>
      <c r="LP8" s="3" t="s">
        <v>1045</v>
      </c>
      <c r="LQ8" s="3" t="s">
        <v>1045</v>
      </c>
      <c r="LR8" s="3" t="s">
        <v>1045</v>
      </c>
      <c r="LS8" s="3" t="s">
        <v>1045</v>
      </c>
      <c r="LT8" s="3" t="s">
        <v>1045</v>
      </c>
      <c r="LU8" s="3" t="s">
        <v>1045</v>
      </c>
      <c r="LV8" s="3" t="s">
        <v>1045</v>
      </c>
      <c r="LW8" s="3" t="s">
        <v>1045</v>
      </c>
      <c r="LX8" s="3" t="s">
        <v>1045</v>
      </c>
      <c r="LY8" s="3" t="s">
        <v>1045</v>
      </c>
      <c r="LZ8" s="3" t="s">
        <v>1045</v>
      </c>
      <c r="MA8" s="3" t="s">
        <v>1045</v>
      </c>
      <c r="MB8" s="3" t="s">
        <v>1045</v>
      </c>
      <c r="MC8" s="3" t="s">
        <v>1045</v>
      </c>
      <c r="MD8" s="3" t="s">
        <v>1045</v>
      </c>
      <c r="ME8" s="3" t="s">
        <v>1045</v>
      </c>
      <c r="MF8" s="3" t="s">
        <v>1045</v>
      </c>
      <c r="MG8" s="3" t="s">
        <v>1045</v>
      </c>
      <c r="MH8" s="3" t="s">
        <v>1045</v>
      </c>
      <c r="MI8" s="3" t="s">
        <v>1045</v>
      </c>
      <c r="MJ8" s="3" t="s">
        <v>1045</v>
      </c>
      <c r="MK8" s="3" t="s">
        <v>1045</v>
      </c>
      <c r="ML8" s="3" t="s">
        <v>1045</v>
      </c>
      <c r="MM8" s="3" t="s">
        <v>1045</v>
      </c>
      <c r="MN8" s="3" t="s">
        <v>1045</v>
      </c>
      <c r="MO8" s="3" t="s">
        <v>1045</v>
      </c>
      <c r="MP8" s="3" t="s">
        <v>1045</v>
      </c>
      <c r="MQ8" s="3" t="s">
        <v>1045</v>
      </c>
      <c r="MR8" s="3" t="s">
        <v>1045</v>
      </c>
      <c r="MS8" s="3" t="s">
        <v>1045</v>
      </c>
      <c r="MT8" s="3" t="s">
        <v>1045</v>
      </c>
      <c r="MU8" s="3" t="s">
        <v>1045</v>
      </c>
      <c r="MV8" s="3" t="s">
        <v>1045</v>
      </c>
      <c r="MW8" s="3" t="s">
        <v>1045</v>
      </c>
      <c r="MX8" s="3" t="s">
        <v>1045</v>
      </c>
      <c r="MY8" s="3" t="s">
        <v>1045</v>
      </c>
      <c r="MZ8" s="3" t="s">
        <v>1045</v>
      </c>
      <c r="NA8" s="3" t="s">
        <v>1045</v>
      </c>
      <c r="NB8" s="3" t="s">
        <v>1045</v>
      </c>
      <c r="NC8" s="3" t="s">
        <v>1045</v>
      </c>
      <c r="ND8" s="3" t="s">
        <v>1045</v>
      </c>
      <c r="NE8" s="3" t="s">
        <v>1045</v>
      </c>
      <c r="NF8" s="3" t="s">
        <v>1045</v>
      </c>
      <c r="NG8" s="3" t="s">
        <v>1045</v>
      </c>
      <c r="NH8" s="3" t="s">
        <v>1045</v>
      </c>
      <c r="NI8" s="3" t="s">
        <v>1045</v>
      </c>
      <c r="NJ8" s="3" t="s">
        <v>1045</v>
      </c>
      <c r="NK8" s="3" t="s">
        <v>1045</v>
      </c>
      <c r="NL8" s="3" t="s">
        <v>1045</v>
      </c>
      <c r="NM8" s="3" t="s">
        <v>1045</v>
      </c>
      <c r="NN8" s="3" t="s">
        <v>1045</v>
      </c>
      <c r="NO8" s="3" t="s">
        <v>1045</v>
      </c>
      <c r="NP8" s="3" t="s">
        <v>1045</v>
      </c>
      <c r="NQ8" s="3" t="s">
        <v>1045</v>
      </c>
      <c r="NR8" s="3" t="s">
        <v>1045</v>
      </c>
      <c r="NS8" s="3" t="s">
        <v>1045</v>
      </c>
      <c r="NT8" s="3" t="s">
        <v>1045</v>
      </c>
      <c r="NU8" s="3" t="s">
        <v>1045</v>
      </c>
      <c r="NV8" s="3" t="s">
        <v>1045</v>
      </c>
      <c r="NW8" s="3" t="s">
        <v>1045</v>
      </c>
      <c r="NX8" s="3" t="s">
        <v>1045</v>
      </c>
      <c r="NY8" s="3" t="s">
        <v>1045</v>
      </c>
      <c r="NZ8" s="3" t="s">
        <v>1045</v>
      </c>
      <c r="OA8" s="3" t="s">
        <v>1045</v>
      </c>
      <c r="OB8" s="3" t="s">
        <v>1045</v>
      </c>
      <c r="OC8" s="3" t="s">
        <v>1045</v>
      </c>
      <c r="OD8" s="3" t="s">
        <v>1045</v>
      </c>
      <c r="OE8" s="3" t="s">
        <v>1045</v>
      </c>
      <c r="OF8" s="3" t="s">
        <v>1045</v>
      </c>
      <c r="OG8" s="3" t="s">
        <v>1045</v>
      </c>
      <c r="OH8" s="3" t="s">
        <v>1045</v>
      </c>
      <c r="OI8" s="3" t="s">
        <v>1045</v>
      </c>
      <c r="OJ8" s="3" t="s">
        <v>1045</v>
      </c>
      <c r="OK8" s="3" t="s">
        <v>1045</v>
      </c>
      <c r="OL8" s="3" t="s">
        <v>1045</v>
      </c>
      <c r="OM8" s="3" t="s">
        <v>1045</v>
      </c>
      <c r="ON8" s="3" t="s">
        <v>1045</v>
      </c>
      <c r="OO8" s="3" t="s">
        <v>1045</v>
      </c>
      <c r="OP8" s="3" t="s">
        <v>1045</v>
      </c>
      <c r="OQ8" s="3" t="s">
        <v>1045</v>
      </c>
      <c r="OR8" s="3" t="s">
        <v>1045</v>
      </c>
      <c r="OS8" s="3" t="s">
        <v>1045</v>
      </c>
      <c r="OT8" s="3" t="s">
        <v>1045</v>
      </c>
      <c r="OU8" s="3" t="s">
        <v>1045</v>
      </c>
      <c r="OV8" s="3" t="s">
        <v>1045</v>
      </c>
      <c r="OW8" s="3" t="s">
        <v>1045</v>
      </c>
      <c r="OX8" s="3" t="s">
        <v>1045</v>
      </c>
      <c r="OY8" s="3" t="s">
        <v>1045</v>
      </c>
      <c r="OZ8" s="3" t="s">
        <v>1045</v>
      </c>
      <c r="PA8" s="3" t="s">
        <v>1045</v>
      </c>
      <c r="PB8" s="3" t="s">
        <v>1045</v>
      </c>
      <c r="PC8" s="3" t="s">
        <v>1045</v>
      </c>
      <c r="PD8" s="3" t="s">
        <v>1045</v>
      </c>
      <c r="PE8" s="3" t="s">
        <v>1045</v>
      </c>
      <c r="PF8" s="3" t="s">
        <v>1045</v>
      </c>
      <c r="PG8" s="3" t="s">
        <v>1045</v>
      </c>
      <c r="PH8" s="3" t="s">
        <v>1045</v>
      </c>
      <c r="PI8" s="3" t="s">
        <v>1045</v>
      </c>
      <c r="PJ8" s="3" t="s">
        <v>1045</v>
      </c>
      <c r="PK8" s="3" t="s">
        <v>1045</v>
      </c>
      <c r="PL8" s="3" t="s">
        <v>1045</v>
      </c>
      <c r="PM8" s="3" t="s">
        <v>1045</v>
      </c>
      <c r="PN8" s="3" t="s">
        <v>1045</v>
      </c>
      <c r="PO8" s="3" t="s">
        <v>1045</v>
      </c>
      <c r="PP8" s="3" t="s">
        <v>1045</v>
      </c>
      <c r="PQ8" s="3" t="s">
        <v>1045</v>
      </c>
      <c r="PR8" s="3" t="s">
        <v>1045</v>
      </c>
      <c r="PS8" s="3" t="s">
        <v>1045</v>
      </c>
      <c r="PT8" s="3" t="s">
        <v>1045</v>
      </c>
      <c r="PU8" s="3" t="s">
        <v>1045</v>
      </c>
      <c r="PV8" s="3" t="s">
        <v>1045</v>
      </c>
      <c r="PW8" s="3" t="s">
        <v>1045</v>
      </c>
      <c r="PX8" s="3" t="s">
        <v>1045</v>
      </c>
      <c r="PY8" s="3" t="s">
        <v>1045</v>
      </c>
      <c r="PZ8" s="3" t="s">
        <v>1045</v>
      </c>
      <c r="QA8" s="3" t="s">
        <v>1045</v>
      </c>
      <c r="QB8" s="3" t="s">
        <v>1045</v>
      </c>
      <c r="QC8" s="3" t="s">
        <v>1045</v>
      </c>
      <c r="QD8" s="3" t="s">
        <v>1045</v>
      </c>
      <c r="QE8" s="3" t="s">
        <v>1045</v>
      </c>
      <c r="QF8" s="3" t="s">
        <v>1045</v>
      </c>
      <c r="QG8" s="3" t="s">
        <v>1045</v>
      </c>
      <c r="QH8" s="3" t="s">
        <v>1045</v>
      </c>
      <c r="QI8" s="3" t="s">
        <v>1045</v>
      </c>
      <c r="QJ8" s="3" t="s">
        <v>1045</v>
      </c>
      <c r="QK8" s="3" t="s">
        <v>1045</v>
      </c>
      <c r="QL8" s="3" t="s">
        <v>1045</v>
      </c>
      <c r="QM8" s="3" t="s">
        <v>1045</v>
      </c>
      <c r="QN8" s="3" t="s">
        <v>1045</v>
      </c>
      <c r="QO8" s="3" t="s">
        <v>1045</v>
      </c>
      <c r="QP8" s="3" t="s">
        <v>1045</v>
      </c>
      <c r="QQ8" s="3" t="s">
        <v>1045</v>
      </c>
      <c r="QR8" s="3" t="s">
        <v>1045</v>
      </c>
      <c r="QS8" s="3" t="s">
        <v>1045</v>
      </c>
      <c r="QT8" s="3" t="s">
        <v>1045</v>
      </c>
      <c r="QU8" s="3" t="s">
        <v>1045</v>
      </c>
      <c r="QV8" s="3" t="s">
        <v>1045</v>
      </c>
      <c r="QW8" s="3" t="s">
        <v>1045</v>
      </c>
      <c r="QX8" s="3" t="s">
        <v>1045</v>
      </c>
      <c r="QY8" s="3" t="s">
        <v>1045</v>
      </c>
      <c r="QZ8" s="3" t="s">
        <v>1045</v>
      </c>
      <c r="RA8" s="3" t="s">
        <v>1045</v>
      </c>
      <c r="RB8" s="3" t="s">
        <v>1045</v>
      </c>
      <c r="RC8" s="3" t="s">
        <v>1045</v>
      </c>
      <c r="RD8" s="3" t="s">
        <v>1045</v>
      </c>
      <c r="RE8" s="3" t="s">
        <v>1045</v>
      </c>
      <c r="RF8" s="3" t="s">
        <v>1045</v>
      </c>
      <c r="RG8" s="3" t="s">
        <v>1045</v>
      </c>
      <c r="RH8" s="3" t="s">
        <v>1045</v>
      </c>
      <c r="RI8" s="3" t="s">
        <v>1045</v>
      </c>
      <c r="RJ8" s="3" t="s">
        <v>1045</v>
      </c>
      <c r="RK8" s="3" t="s">
        <v>1045</v>
      </c>
      <c r="RL8" s="3" t="s">
        <v>1045</v>
      </c>
      <c r="RM8" s="3" t="s">
        <v>1045</v>
      </c>
      <c r="RN8" s="3" t="s">
        <v>1045</v>
      </c>
      <c r="RO8" s="3" t="s">
        <v>1045</v>
      </c>
      <c r="RP8" s="3" t="s">
        <v>1045</v>
      </c>
      <c r="RQ8" s="3" t="s">
        <v>1045</v>
      </c>
      <c r="RR8" s="3" t="s">
        <v>1045</v>
      </c>
      <c r="RS8" s="3" t="s">
        <v>1045</v>
      </c>
      <c r="RT8" s="3" t="s">
        <v>1045</v>
      </c>
      <c r="RU8" s="3" t="s">
        <v>1045</v>
      </c>
      <c r="RV8" s="3" t="s">
        <v>1045</v>
      </c>
      <c r="RW8" s="3" t="s">
        <v>1045</v>
      </c>
      <c r="RX8" s="3" t="s">
        <v>1045</v>
      </c>
      <c r="RY8" s="3" t="s">
        <v>1045</v>
      </c>
      <c r="RZ8" s="3" t="s">
        <v>1045</v>
      </c>
      <c r="SA8" s="3" t="s">
        <v>1045</v>
      </c>
      <c r="SB8" s="3" t="s">
        <v>1045</v>
      </c>
      <c r="SC8" s="3" t="s">
        <v>1045</v>
      </c>
      <c r="SD8" s="3" t="s">
        <v>1045</v>
      </c>
      <c r="SE8" s="3" t="s">
        <v>1045</v>
      </c>
      <c r="SF8" s="3" t="s">
        <v>1045</v>
      </c>
      <c r="SG8" s="3" t="s">
        <v>1045</v>
      </c>
      <c r="SH8" s="3" t="s">
        <v>1045</v>
      </c>
      <c r="SI8" s="3" t="s">
        <v>1045</v>
      </c>
      <c r="SJ8" s="3" t="s">
        <v>1045</v>
      </c>
      <c r="SK8" s="3" t="s">
        <v>1045</v>
      </c>
      <c r="SL8" s="3" t="s">
        <v>1045</v>
      </c>
      <c r="SM8" s="3" t="s">
        <v>1045</v>
      </c>
      <c r="SN8" s="3" t="s">
        <v>1045</v>
      </c>
      <c r="SO8" s="3" t="s">
        <v>1045</v>
      </c>
      <c r="SP8" s="3" t="s">
        <v>1045</v>
      </c>
      <c r="SQ8" s="3" t="s">
        <v>1045</v>
      </c>
      <c r="SR8" s="3" t="s">
        <v>1045</v>
      </c>
      <c r="SS8" s="3" t="s">
        <v>1045</v>
      </c>
      <c r="ST8" s="3" t="s">
        <v>1045</v>
      </c>
      <c r="SU8" s="3" t="s">
        <v>1045</v>
      </c>
      <c r="SV8" s="3" t="s">
        <v>1045</v>
      </c>
      <c r="SW8" s="3" t="s">
        <v>1045</v>
      </c>
      <c r="SX8" s="3" t="s">
        <v>1045</v>
      </c>
      <c r="SY8" s="3" t="s">
        <v>1045</v>
      </c>
      <c r="SZ8" s="3" t="s">
        <v>1045</v>
      </c>
      <c r="TA8" s="3" t="s">
        <v>1045</v>
      </c>
      <c r="TB8" s="3" t="s">
        <v>1045</v>
      </c>
      <c r="TC8" s="3" t="s">
        <v>1045</v>
      </c>
      <c r="TD8" s="3" t="s">
        <v>1045</v>
      </c>
      <c r="TE8" s="3" t="s">
        <v>1045</v>
      </c>
      <c r="TF8" s="3" t="s">
        <v>1045</v>
      </c>
      <c r="TG8" s="3" t="s">
        <v>1045</v>
      </c>
      <c r="TH8" s="3" t="s">
        <v>1045</v>
      </c>
      <c r="TI8" s="3" t="s">
        <v>1045</v>
      </c>
      <c r="TJ8" s="3" t="s">
        <v>1045</v>
      </c>
      <c r="TK8" s="3" t="s">
        <v>1045</v>
      </c>
      <c r="TL8" s="3" t="s">
        <v>1045</v>
      </c>
      <c r="TM8" s="3" t="s">
        <v>1045</v>
      </c>
      <c r="TN8" s="3" t="s">
        <v>1045</v>
      </c>
      <c r="TO8" s="3" t="s">
        <v>1045</v>
      </c>
      <c r="TP8" s="3" t="s">
        <v>1045</v>
      </c>
      <c r="TQ8" s="3" t="s">
        <v>1045</v>
      </c>
      <c r="TR8" s="3" t="s">
        <v>1045</v>
      </c>
      <c r="TS8" s="3" t="s">
        <v>1045</v>
      </c>
      <c r="TT8" s="3" t="s">
        <v>1045</v>
      </c>
      <c r="TU8" s="3" t="s">
        <v>1045</v>
      </c>
      <c r="TV8" s="3" t="s">
        <v>1045</v>
      </c>
      <c r="TW8" s="3" t="s">
        <v>1045</v>
      </c>
      <c r="TX8" s="3" t="s">
        <v>1045</v>
      </c>
      <c r="TY8" s="3" t="s">
        <v>1045</v>
      </c>
      <c r="TZ8" s="3" t="s">
        <v>1045</v>
      </c>
      <c r="UA8" s="3" t="s">
        <v>1045</v>
      </c>
      <c r="UB8" s="3" t="s">
        <v>1045</v>
      </c>
      <c r="UC8" s="3" t="s">
        <v>1045</v>
      </c>
      <c r="UD8" s="3" t="s">
        <v>1045</v>
      </c>
      <c r="UE8" s="3" t="s">
        <v>1045</v>
      </c>
      <c r="UF8" s="3" t="s">
        <v>1045</v>
      </c>
      <c r="UG8" s="3" t="s">
        <v>1045</v>
      </c>
      <c r="UH8" s="3" t="s">
        <v>1045</v>
      </c>
      <c r="UI8" s="3" t="s">
        <v>1045</v>
      </c>
      <c r="UJ8" s="3" t="s">
        <v>1045</v>
      </c>
      <c r="UK8" s="3" t="s">
        <v>1045</v>
      </c>
      <c r="UL8" s="3" t="s">
        <v>1045</v>
      </c>
      <c r="UM8" s="3" t="s">
        <v>1045</v>
      </c>
      <c r="UN8" s="3" t="s">
        <v>1045</v>
      </c>
      <c r="UO8" s="3" t="s">
        <v>1045</v>
      </c>
      <c r="UP8" s="3" t="s">
        <v>1045</v>
      </c>
      <c r="UQ8" s="3" t="s">
        <v>1045</v>
      </c>
      <c r="UR8" s="3" t="s">
        <v>1045</v>
      </c>
      <c r="US8" s="3" t="s">
        <v>1045</v>
      </c>
      <c r="UT8" s="3" t="s">
        <v>1045</v>
      </c>
      <c r="UU8" s="3" t="s">
        <v>1045</v>
      </c>
      <c r="UV8" s="3" t="s">
        <v>1045</v>
      </c>
      <c r="UW8" s="3" t="s">
        <v>1045</v>
      </c>
      <c r="UX8" s="3" t="s">
        <v>1045</v>
      </c>
      <c r="UY8" s="3" t="s">
        <v>1045</v>
      </c>
      <c r="UZ8" s="3" t="s">
        <v>1045</v>
      </c>
      <c r="VA8" s="3" t="s">
        <v>1045</v>
      </c>
      <c r="VB8" s="3" t="s">
        <v>1045</v>
      </c>
      <c r="VC8" s="3" t="s">
        <v>1045</v>
      </c>
      <c r="VD8" s="3" t="s">
        <v>1045</v>
      </c>
      <c r="VE8" s="3" t="s">
        <v>1045</v>
      </c>
      <c r="VF8" s="3" t="s">
        <v>1045</v>
      </c>
      <c r="VG8" s="3" t="s">
        <v>1045</v>
      </c>
      <c r="VH8" s="3" t="s">
        <v>1045</v>
      </c>
      <c r="VI8" s="3" t="s">
        <v>1045</v>
      </c>
      <c r="VJ8" s="3" t="s">
        <v>1045</v>
      </c>
      <c r="VK8" s="3" t="s">
        <v>1045</v>
      </c>
      <c r="VL8" s="3" t="s">
        <v>1045</v>
      </c>
      <c r="VM8" s="3" t="s">
        <v>1045</v>
      </c>
      <c r="VN8" s="3" t="s">
        <v>1045</v>
      </c>
      <c r="VO8" s="3" t="s">
        <v>1045</v>
      </c>
      <c r="VP8" s="3" t="s">
        <v>1045</v>
      </c>
      <c r="VQ8" s="3" t="s">
        <v>1045</v>
      </c>
      <c r="VR8" s="3" t="s">
        <v>1045</v>
      </c>
      <c r="VS8" s="3" t="s">
        <v>1045</v>
      </c>
      <c r="VT8" s="3" t="s">
        <v>1045</v>
      </c>
      <c r="VU8" s="3" t="s">
        <v>1045</v>
      </c>
      <c r="VV8" s="3" t="s">
        <v>1045</v>
      </c>
      <c r="VW8" s="3" t="s">
        <v>1045</v>
      </c>
      <c r="VX8" s="3" t="s">
        <v>1045</v>
      </c>
      <c r="VY8" s="3" t="s">
        <v>1045</v>
      </c>
      <c r="VZ8" s="3" t="s">
        <v>1045</v>
      </c>
      <c r="WA8" s="3" t="s">
        <v>1045</v>
      </c>
      <c r="WB8" s="3" t="s">
        <v>1045</v>
      </c>
      <c r="WC8" s="3" t="s">
        <v>1045</v>
      </c>
      <c r="WD8" s="3" t="s">
        <v>1045</v>
      </c>
      <c r="WE8" s="3" t="s">
        <v>1045</v>
      </c>
      <c r="WF8" s="3" t="s">
        <v>1045</v>
      </c>
      <c r="WG8" s="3" t="s">
        <v>1045</v>
      </c>
      <c r="WH8" s="3" t="s">
        <v>1045</v>
      </c>
      <c r="WI8" s="3" t="s">
        <v>1045</v>
      </c>
      <c r="WJ8" s="3" t="s">
        <v>1045</v>
      </c>
      <c r="WK8" s="3" t="s">
        <v>1045</v>
      </c>
      <c r="WL8" s="3" t="s">
        <v>1045</v>
      </c>
      <c r="WM8" s="3" t="s">
        <v>1045</v>
      </c>
      <c r="WN8" s="3" t="s">
        <v>1045</v>
      </c>
      <c r="WO8" s="3" t="s">
        <v>1045</v>
      </c>
      <c r="WP8" s="3" t="s">
        <v>1045</v>
      </c>
      <c r="WQ8" s="3" t="s">
        <v>1045</v>
      </c>
      <c r="WR8" s="3" t="s">
        <v>1045</v>
      </c>
      <c r="WS8" s="3" t="s">
        <v>1045</v>
      </c>
      <c r="WT8" s="3" t="s">
        <v>1045</v>
      </c>
      <c r="WU8" s="3" t="s">
        <v>1045</v>
      </c>
      <c r="WV8" s="3" t="s">
        <v>1045</v>
      </c>
      <c r="WW8" s="3" t="s">
        <v>1045</v>
      </c>
      <c r="WX8" s="3" t="s">
        <v>1045</v>
      </c>
      <c r="WY8" s="3" t="s">
        <v>1045</v>
      </c>
      <c r="WZ8" s="3" t="s">
        <v>1045</v>
      </c>
      <c r="XA8" s="3" t="s">
        <v>1045</v>
      </c>
      <c r="XB8" s="3" t="s">
        <v>1045</v>
      </c>
      <c r="XC8" s="3" t="s">
        <v>1045</v>
      </c>
      <c r="XD8" s="3" t="s">
        <v>1045</v>
      </c>
      <c r="XE8" s="3" t="s">
        <v>1045</v>
      </c>
      <c r="XF8" s="3" t="s">
        <v>1045</v>
      </c>
      <c r="XG8" s="3" t="s">
        <v>1045</v>
      </c>
      <c r="XH8" s="3" t="s">
        <v>1045</v>
      </c>
      <c r="XI8" s="3" t="s">
        <v>1045</v>
      </c>
      <c r="XJ8" s="3" t="s">
        <v>1045</v>
      </c>
      <c r="XK8" s="3" t="s">
        <v>1045</v>
      </c>
      <c r="XL8" s="3" t="s">
        <v>1045</v>
      </c>
      <c r="XM8" s="3" t="s">
        <v>1045</v>
      </c>
      <c r="XN8" s="3" t="s">
        <v>1045</v>
      </c>
      <c r="XO8" s="3" t="s">
        <v>1045</v>
      </c>
      <c r="XP8" s="3" t="s">
        <v>1045</v>
      </c>
      <c r="XQ8" s="3" t="s">
        <v>1045</v>
      </c>
      <c r="XR8" s="3" t="s">
        <v>1045</v>
      </c>
      <c r="XS8" s="3" t="s">
        <v>1045</v>
      </c>
      <c r="XT8" s="3" t="s">
        <v>1045</v>
      </c>
      <c r="XU8" s="3" t="s">
        <v>1045</v>
      </c>
      <c r="XV8" s="3" t="s">
        <v>1045</v>
      </c>
      <c r="XW8" s="3" t="s">
        <v>1045</v>
      </c>
      <c r="XX8" s="3" t="s">
        <v>1045</v>
      </c>
      <c r="XY8" s="3" t="s">
        <v>1045</v>
      </c>
      <c r="XZ8" s="3" t="s">
        <v>1045</v>
      </c>
      <c r="YA8" s="3" t="s">
        <v>1045</v>
      </c>
      <c r="YB8" s="3" t="s">
        <v>1045</v>
      </c>
      <c r="YC8" s="3" t="s">
        <v>1045</v>
      </c>
      <c r="YD8" s="3" t="s">
        <v>1045</v>
      </c>
      <c r="YE8" s="3" t="s">
        <v>1045</v>
      </c>
      <c r="YF8" s="3" t="s">
        <v>1045</v>
      </c>
      <c r="YG8" s="3" t="s">
        <v>1045</v>
      </c>
      <c r="YH8" s="3" t="s">
        <v>1045</v>
      </c>
      <c r="YI8" s="3" t="s">
        <v>1045</v>
      </c>
      <c r="YJ8" s="3" t="s">
        <v>1045</v>
      </c>
      <c r="YK8" s="3" t="s">
        <v>1045</v>
      </c>
      <c r="YL8" s="3" t="s">
        <v>1045</v>
      </c>
      <c r="YM8" s="3" t="s">
        <v>1045</v>
      </c>
      <c r="YN8" s="3" t="s">
        <v>1045</v>
      </c>
      <c r="YO8" s="3" t="s">
        <v>1045</v>
      </c>
      <c r="YP8" s="3" t="s">
        <v>1045</v>
      </c>
      <c r="YQ8" s="3" t="s">
        <v>1045</v>
      </c>
      <c r="YR8" s="3" t="s">
        <v>1045</v>
      </c>
      <c r="YS8" s="3" t="s">
        <v>1045</v>
      </c>
      <c r="YT8" s="3" t="s">
        <v>1045</v>
      </c>
      <c r="YU8" s="3" t="s">
        <v>1045</v>
      </c>
      <c r="YV8" s="3" t="s">
        <v>1045</v>
      </c>
      <c r="YW8" s="3" t="s">
        <v>1045</v>
      </c>
      <c r="YX8" s="3" t="s">
        <v>1045</v>
      </c>
      <c r="YY8" s="3" t="s">
        <v>1045</v>
      </c>
      <c r="YZ8" s="3" t="s">
        <v>1045</v>
      </c>
      <c r="ZA8" s="3" t="s">
        <v>1045</v>
      </c>
      <c r="ZB8" s="3" t="s">
        <v>1045</v>
      </c>
      <c r="ZC8" s="3" t="s">
        <v>1045</v>
      </c>
      <c r="ZD8" s="3" t="s">
        <v>1045</v>
      </c>
      <c r="ZE8" s="3" t="s">
        <v>1045</v>
      </c>
      <c r="ZF8" s="3" t="s">
        <v>1045</v>
      </c>
      <c r="ZG8" s="3" t="s">
        <v>1045</v>
      </c>
      <c r="ZH8" s="3" t="s">
        <v>1045</v>
      </c>
      <c r="ZI8" s="3" t="s">
        <v>1045</v>
      </c>
      <c r="ZJ8" s="3" t="s">
        <v>1045</v>
      </c>
      <c r="ZK8" s="3" t="s">
        <v>1045</v>
      </c>
      <c r="ZL8" s="3" t="s">
        <v>1045</v>
      </c>
      <c r="ZM8" s="3" t="s">
        <v>1045</v>
      </c>
      <c r="ZN8" s="3" t="s">
        <v>1045</v>
      </c>
      <c r="ZO8" s="3" t="s">
        <v>1045</v>
      </c>
      <c r="ZP8" s="3" t="s">
        <v>1045</v>
      </c>
      <c r="ZQ8" s="3" t="s">
        <v>1045</v>
      </c>
      <c r="ZR8" s="3" t="s">
        <v>1045</v>
      </c>
      <c r="ZS8" s="3" t="s">
        <v>1045</v>
      </c>
      <c r="ZT8" s="3" t="s">
        <v>1045</v>
      </c>
      <c r="ZU8" s="3" t="s">
        <v>1045</v>
      </c>
      <c r="ZV8" s="3" t="s">
        <v>1045</v>
      </c>
      <c r="ZW8" s="3" t="s">
        <v>1045</v>
      </c>
      <c r="ZX8" s="3" t="s">
        <v>1045</v>
      </c>
      <c r="ZY8" s="3" t="s">
        <v>1045</v>
      </c>
      <c r="ZZ8" s="3" t="s">
        <v>1045</v>
      </c>
      <c r="AAA8" s="3" t="s">
        <v>1045</v>
      </c>
      <c r="AAB8" s="3" t="s">
        <v>1045</v>
      </c>
      <c r="AAC8" s="3" t="s">
        <v>1045</v>
      </c>
      <c r="AAD8" s="3" t="s">
        <v>1045</v>
      </c>
      <c r="AAE8" s="3" t="s">
        <v>1045</v>
      </c>
      <c r="AAF8" s="3" t="s">
        <v>1045</v>
      </c>
      <c r="AAG8" s="3" t="s">
        <v>1045</v>
      </c>
      <c r="AAH8" s="3" t="s">
        <v>1045</v>
      </c>
      <c r="AAI8" s="3" t="s">
        <v>1045</v>
      </c>
      <c r="AAJ8" s="3" t="s">
        <v>1045</v>
      </c>
      <c r="AAK8" s="3" t="s">
        <v>1045</v>
      </c>
      <c r="AAL8" s="3" t="s">
        <v>1045</v>
      </c>
      <c r="AAM8" s="3" t="s">
        <v>1045</v>
      </c>
      <c r="AAN8" s="3" t="s">
        <v>1045</v>
      </c>
      <c r="AAO8" s="3" t="s">
        <v>1045</v>
      </c>
      <c r="AAP8" s="3" t="s">
        <v>1045</v>
      </c>
      <c r="AAQ8" s="3" t="s">
        <v>1045</v>
      </c>
      <c r="AAR8" s="3" t="s">
        <v>1045</v>
      </c>
      <c r="AAS8" s="3" t="s">
        <v>1045</v>
      </c>
      <c r="AAT8" s="3" t="s">
        <v>1045</v>
      </c>
      <c r="AAU8" s="3" t="s">
        <v>1045</v>
      </c>
      <c r="AAV8" s="3" t="s">
        <v>1045</v>
      </c>
      <c r="AAW8" s="3" t="s">
        <v>1045</v>
      </c>
      <c r="AAX8" s="3" t="s">
        <v>1045</v>
      </c>
      <c r="AAY8" s="3" t="s">
        <v>1045</v>
      </c>
      <c r="AAZ8" s="3" t="s">
        <v>1045</v>
      </c>
      <c r="ABA8" s="3" t="s">
        <v>1045</v>
      </c>
      <c r="ABB8" s="3" t="s">
        <v>1045</v>
      </c>
      <c r="ABC8" s="3" t="s">
        <v>1045</v>
      </c>
      <c r="ABD8" s="3" t="s">
        <v>1045</v>
      </c>
      <c r="ABE8" s="3" t="s">
        <v>1045</v>
      </c>
      <c r="ABF8" s="3" t="s">
        <v>1045</v>
      </c>
      <c r="ABG8" s="3" t="s">
        <v>1045</v>
      </c>
      <c r="ABH8" s="3" t="s">
        <v>1045</v>
      </c>
      <c r="ABI8" s="3" t="s">
        <v>1045</v>
      </c>
      <c r="ABJ8" s="3" t="s">
        <v>1045</v>
      </c>
      <c r="ABK8" s="3" t="s">
        <v>1045</v>
      </c>
      <c r="ABL8" s="3" t="s">
        <v>1045</v>
      </c>
      <c r="ABM8" s="3" t="s">
        <v>1045</v>
      </c>
      <c r="ABN8" s="3" t="s">
        <v>1045</v>
      </c>
      <c r="ABO8" s="3" t="s">
        <v>1045</v>
      </c>
      <c r="ABP8" s="3" t="s">
        <v>1045</v>
      </c>
      <c r="ABQ8" s="3" t="s">
        <v>1045</v>
      </c>
      <c r="ABR8" s="3" t="s">
        <v>1045</v>
      </c>
      <c r="ABS8" s="3" t="s">
        <v>1045</v>
      </c>
      <c r="ABT8" s="3" t="s">
        <v>1045</v>
      </c>
      <c r="ABU8" s="3" t="s">
        <v>1045</v>
      </c>
      <c r="ABV8" s="3" t="s">
        <v>1045</v>
      </c>
      <c r="ABW8" s="3" t="s">
        <v>1045</v>
      </c>
      <c r="ABX8" s="3" t="s">
        <v>1045</v>
      </c>
      <c r="ABY8" s="3" t="s">
        <v>1045</v>
      </c>
      <c r="ABZ8" s="3" t="s">
        <v>1045</v>
      </c>
      <c r="ACA8" s="3" t="s">
        <v>1045</v>
      </c>
      <c r="ACB8" s="3" t="s">
        <v>1045</v>
      </c>
      <c r="ACC8" s="3" t="s">
        <v>1045</v>
      </c>
      <c r="ACD8" s="3" t="s">
        <v>1045</v>
      </c>
      <c r="ACE8" s="3" t="s">
        <v>1045</v>
      </c>
      <c r="ACF8" s="3" t="s">
        <v>1045</v>
      </c>
      <c r="ACG8" s="3" t="s">
        <v>1045</v>
      </c>
      <c r="ACH8" s="3" t="s">
        <v>1045</v>
      </c>
      <c r="ACI8" s="3" t="s">
        <v>1045</v>
      </c>
      <c r="ACJ8" s="3" t="s">
        <v>1045</v>
      </c>
      <c r="ACK8" s="3" t="s">
        <v>1045</v>
      </c>
      <c r="ACL8" s="3" t="s">
        <v>1045</v>
      </c>
      <c r="ACM8" s="3" t="s">
        <v>1045</v>
      </c>
      <c r="ACN8" s="3" t="s">
        <v>1045</v>
      </c>
      <c r="ACO8" s="3" t="s">
        <v>1045</v>
      </c>
      <c r="ACP8" s="3" t="s">
        <v>1045</v>
      </c>
      <c r="ACQ8" s="3" t="s">
        <v>1045</v>
      </c>
      <c r="ACR8" s="3" t="s">
        <v>1045</v>
      </c>
      <c r="ACS8" s="3" t="s">
        <v>1045</v>
      </c>
      <c r="ACT8" s="3" t="s">
        <v>1045</v>
      </c>
      <c r="ACU8" s="3" t="s">
        <v>1045</v>
      </c>
      <c r="ACV8" s="3" t="s">
        <v>1045</v>
      </c>
      <c r="ACW8" s="3" t="s">
        <v>1045</v>
      </c>
      <c r="ACX8" s="3" t="s">
        <v>1045</v>
      </c>
      <c r="ACY8" s="3" t="s">
        <v>1045</v>
      </c>
      <c r="ACZ8" s="3" t="s">
        <v>1045</v>
      </c>
      <c r="ADA8" s="3" t="s">
        <v>1045</v>
      </c>
      <c r="ADB8" s="3" t="s">
        <v>1045</v>
      </c>
      <c r="ADC8" s="3" t="s">
        <v>1045</v>
      </c>
      <c r="ADD8" s="3" t="s">
        <v>1045</v>
      </c>
      <c r="ADE8" s="3" t="s">
        <v>1045</v>
      </c>
      <c r="ADF8" s="3" t="s">
        <v>1045</v>
      </c>
      <c r="ADG8" s="3" t="s">
        <v>1045</v>
      </c>
      <c r="ADH8" s="3" t="s">
        <v>1045</v>
      </c>
      <c r="ADI8" s="3" t="s">
        <v>1045</v>
      </c>
      <c r="ADJ8" s="3" t="s">
        <v>1045</v>
      </c>
      <c r="ADK8" s="3" t="s">
        <v>1045</v>
      </c>
      <c r="ADL8" s="3" t="s">
        <v>1045</v>
      </c>
      <c r="ADM8" s="3" t="s">
        <v>1045</v>
      </c>
      <c r="ADN8" s="3" t="s">
        <v>1045</v>
      </c>
      <c r="ADO8" s="3" t="s">
        <v>1045</v>
      </c>
      <c r="ADP8" s="3" t="s">
        <v>1045</v>
      </c>
      <c r="ADQ8" s="3" t="s">
        <v>1045</v>
      </c>
      <c r="ADR8" s="3" t="s">
        <v>1045</v>
      </c>
      <c r="ADS8" s="3" t="s">
        <v>1045</v>
      </c>
      <c r="ADT8" s="3" t="s">
        <v>1045</v>
      </c>
      <c r="ADU8" s="3" t="s">
        <v>1045</v>
      </c>
      <c r="ADV8" s="3" t="s">
        <v>1045</v>
      </c>
      <c r="ADW8" s="3" t="s">
        <v>1045</v>
      </c>
      <c r="ADX8" s="3" t="s">
        <v>1045</v>
      </c>
      <c r="ADY8" s="3" t="s">
        <v>1045</v>
      </c>
      <c r="ADZ8" s="3" t="s">
        <v>1045</v>
      </c>
      <c r="AEA8" s="3" t="s">
        <v>1045</v>
      </c>
      <c r="AEB8" s="3" t="s">
        <v>1045</v>
      </c>
      <c r="AEC8" s="3" t="s">
        <v>1045</v>
      </c>
      <c r="AED8" s="3" t="s">
        <v>1045</v>
      </c>
      <c r="AEE8" s="3" t="s">
        <v>1045</v>
      </c>
      <c r="AEF8" s="3" t="s">
        <v>1045</v>
      </c>
      <c r="AEG8" s="3" t="s">
        <v>1045</v>
      </c>
      <c r="AEH8" s="3" t="s">
        <v>1045</v>
      </c>
      <c r="AEI8" s="3" t="s">
        <v>1045</v>
      </c>
      <c r="AEJ8" s="3" t="s">
        <v>1045</v>
      </c>
      <c r="AEK8" s="3" t="s">
        <v>1045</v>
      </c>
      <c r="AEL8" s="3" t="s">
        <v>1045</v>
      </c>
      <c r="AEM8" s="3" t="s">
        <v>1045</v>
      </c>
      <c r="AEN8" s="3" t="s">
        <v>1045</v>
      </c>
      <c r="AEO8" s="3" t="s">
        <v>1045</v>
      </c>
      <c r="AEP8" s="3" t="s">
        <v>1045</v>
      </c>
      <c r="AEQ8" s="3" t="s">
        <v>1045</v>
      </c>
      <c r="AER8" s="3" t="s">
        <v>1045</v>
      </c>
      <c r="AES8" s="3" t="s">
        <v>1045</v>
      </c>
      <c r="AET8" s="3" t="s">
        <v>1045</v>
      </c>
      <c r="AEU8" s="3" t="s">
        <v>1045</v>
      </c>
      <c r="AEV8" s="3" t="s">
        <v>1045</v>
      </c>
      <c r="AEW8" s="3" t="s">
        <v>1045</v>
      </c>
      <c r="AEX8" s="3" t="s">
        <v>1045</v>
      </c>
      <c r="AEY8" s="3" t="s">
        <v>1045</v>
      </c>
      <c r="AEZ8" s="3" t="s">
        <v>1045</v>
      </c>
      <c r="AFA8" s="3" t="s">
        <v>1045</v>
      </c>
      <c r="AFB8" s="3" t="s">
        <v>1045</v>
      </c>
      <c r="AFC8" s="3" t="s">
        <v>1045</v>
      </c>
      <c r="AFD8" s="3" t="s">
        <v>1045</v>
      </c>
      <c r="AFE8" s="3" t="s">
        <v>1045</v>
      </c>
      <c r="AFF8" s="3" t="s">
        <v>1045</v>
      </c>
      <c r="AFG8" s="3" t="s">
        <v>1045</v>
      </c>
      <c r="AFH8" s="3" t="s">
        <v>1045</v>
      </c>
      <c r="AFI8" s="3" t="s">
        <v>1045</v>
      </c>
      <c r="AFJ8" s="3" t="s">
        <v>1045</v>
      </c>
      <c r="AFK8" s="3" t="s">
        <v>1045</v>
      </c>
      <c r="AFL8" s="3" t="s">
        <v>1045</v>
      </c>
    </row>
    <row r="9" spans="1:844" x14ac:dyDescent="0.25">
      <c r="A9" s="3" t="s">
        <v>1046</v>
      </c>
      <c r="B9" s="3" t="s">
        <v>1046</v>
      </c>
      <c r="C9" s="3" t="s">
        <v>1046</v>
      </c>
      <c r="D9" s="3" t="s">
        <v>1046</v>
      </c>
      <c r="E9" s="3" t="s">
        <v>1046</v>
      </c>
      <c r="F9" s="3" t="s">
        <v>1046</v>
      </c>
      <c r="G9" s="3" t="s">
        <v>1046</v>
      </c>
      <c r="H9" s="3" t="s">
        <v>1046</v>
      </c>
      <c r="I9" s="3" t="s">
        <v>1046</v>
      </c>
      <c r="J9" s="3" t="s">
        <v>1046</v>
      </c>
      <c r="K9" s="3" t="s">
        <v>1046</v>
      </c>
      <c r="L9" s="3" t="s">
        <v>1046</v>
      </c>
      <c r="M9" s="3" t="s">
        <v>1046</v>
      </c>
      <c r="N9" s="3" t="s">
        <v>1046</v>
      </c>
      <c r="O9" s="3" t="s">
        <v>1046</v>
      </c>
      <c r="P9" s="3" t="s">
        <v>1046</v>
      </c>
      <c r="Q9" s="3" t="s">
        <v>1046</v>
      </c>
      <c r="R9" s="3" t="s">
        <v>1046</v>
      </c>
      <c r="S9" s="3" t="s">
        <v>1046</v>
      </c>
      <c r="T9" s="3" t="s">
        <v>1046</v>
      </c>
      <c r="U9" s="3" t="s">
        <v>1046</v>
      </c>
      <c r="V9" s="3" t="s">
        <v>1046</v>
      </c>
      <c r="W9" s="3" t="s">
        <v>1046</v>
      </c>
      <c r="X9" s="3" t="s">
        <v>1046</v>
      </c>
      <c r="Y9" s="3" t="s">
        <v>1046</v>
      </c>
      <c r="Z9" s="3" t="s">
        <v>1046</v>
      </c>
      <c r="AA9" s="3" t="s">
        <v>1046</v>
      </c>
      <c r="AB9" s="3" t="s">
        <v>1046</v>
      </c>
      <c r="AC9" s="3" t="s">
        <v>1046</v>
      </c>
      <c r="AD9" s="3" t="s">
        <v>1046</v>
      </c>
      <c r="AE9" s="3" t="s">
        <v>1046</v>
      </c>
      <c r="AF9" s="3" t="s">
        <v>1046</v>
      </c>
      <c r="AG9" s="3" t="s">
        <v>1046</v>
      </c>
      <c r="AH9" s="3" t="s">
        <v>1046</v>
      </c>
      <c r="AI9" s="3" t="s">
        <v>1046</v>
      </c>
      <c r="AJ9" s="3" t="s">
        <v>1046</v>
      </c>
      <c r="AK9" s="3" t="s">
        <v>1046</v>
      </c>
      <c r="AL9" s="3" t="s">
        <v>1046</v>
      </c>
      <c r="AM9" s="3" t="s">
        <v>1046</v>
      </c>
      <c r="AN9" s="3" t="s">
        <v>1046</v>
      </c>
      <c r="AO9" s="3" t="s">
        <v>1046</v>
      </c>
      <c r="AP9" s="3" t="s">
        <v>1046</v>
      </c>
      <c r="AQ9" s="3" t="s">
        <v>1046</v>
      </c>
      <c r="AR9" s="3" t="s">
        <v>1046</v>
      </c>
      <c r="AS9" s="3" t="s">
        <v>1046</v>
      </c>
      <c r="AT9" s="3" t="s">
        <v>1046</v>
      </c>
      <c r="AU9" s="3" t="s">
        <v>1046</v>
      </c>
      <c r="AV9" s="3" t="s">
        <v>1046</v>
      </c>
      <c r="AW9" s="3" t="s">
        <v>1046</v>
      </c>
      <c r="AX9" s="3" t="s">
        <v>1046</v>
      </c>
      <c r="AY9" s="3" t="s">
        <v>1046</v>
      </c>
      <c r="AZ9" s="3" t="s">
        <v>1046</v>
      </c>
      <c r="BA9" s="3" t="s">
        <v>1046</v>
      </c>
      <c r="BB9" s="3" t="s">
        <v>1046</v>
      </c>
      <c r="BC9" s="3" t="s">
        <v>1046</v>
      </c>
      <c r="BD9" s="3" t="s">
        <v>1046</v>
      </c>
      <c r="BE9" s="3" t="s">
        <v>1046</v>
      </c>
      <c r="BF9" s="3" t="s">
        <v>1046</v>
      </c>
      <c r="BG9" s="3" t="s">
        <v>1046</v>
      </c>
      <c r="BH9" s="3" t="s">
        <v>1046</v>
      </c>
      <c r="BI9" s="3" t="s">
        <v>1046</v>
      </c>
      <c r="BJ9" s="3" t="s">
        <v>1046</v>
      </c>
      <c r="BK9" s="3" t="s">
        <v>1046</v>
      </c>
      <c r="BL9" s="3" t="s">
        <v>1046</v>
      </c>
      <c r="BM9" s="3" t="s">
        <v>1046</v>
      </c>
      <c r="BN9" s="3" t="s">
        <v>1046</v>
      </c>
      <c r="BO9" s="3" t="s">
        <v>1046</v>
      </c>
      <c r="BP9" s="3" t="s">
        <v>1046</v>
      </c>
      <c r="BQ9" s="3" t="s">
        <v>1046</v>
      </c>
      <c r="BR9" s="3" t="s">
        <v>1046</v>
      </c>
      <c r="BS9" s="3" t="s">
        <v>1046</v>
      </c>
      <c r="BT9" s="3" t="s">
        <v>1046</v>
      </c>
      <c r="BU9" s="3" t="s">
        <v>1046</v>
      </c>
      <c r="BV9" s="3" t="s">
        <v>1046</v>
      </c>
      <c r="BW9" s="3" t="s">
        <v>1046</v>
      </c>
      <c r="BX9" s="3" t="s">
        <v>1046</v>
      </c>
      <c r="BY9" s="3" t="s">
        <v>1046</v>
      </c>
      <c r="BZ9" s="3" t="s">
        <v>1046</v>
      </c>
      <c r="CA9" s="3" t="s">
        <v>1046</v>
      </c>
      <c r="CB9" s="3" t="s">
        <v>1046</v>
      </c>
      <c r="CC9" s="3" t="s">
        <v>1046</v>
      </c>
      <c r="CD9" s="3" t="s">
        <v>1046</v>
      </c>
      <c r="CE9" s="3" t="s">
        <v>1046</v>
      </c>
      <c r="CF9" s="3" t="s">
        <v>1046</v>
      </c>
      <c r="CG9" s="3" t="s">
        <v>1046</v>
      </c>
      <c r="CH9" s="3" t="s">
        <v>1046</v>
      </c>
      <c r="CI9" s="3" t="s">
        <v>1046</v>
      </c>
      <c r="CJ9" s="3" t="s">
        <v>1046</v>
      </c>
      <c r="CK9" s="3" t="s">
        <v>1046</v>
      </c>
      <c r="CL9" s="3" t="s">
        <v>1046</v>
      </c>
      <c r="CM9" s="3" t="s">
        <v>1046</v>
      </c>
      <c r="CN9" s="3" t="s">
        <v>1046</v>
      </c>
      <c r="CO9" s="3" t="s">
        <v>1046</v>
      </c>
      <c r="CP9" s="3" t="s">
        <v>1046</v>
      </c>
      <c r="CQ9" s="3" t="s">
        <v>1046</v>
      </c>
      <c r="CR9" s="3" t="s">
        <v>1046</v>
      </c>
      <c r="CS9" s="3" t="s">
        <v>1046</v>
      </c>
      <c r="CT9" s="3" t="s">
        <v>1046</v>
      </c>
      <c r="CU9" s="3" t="s">
        <v>1046</v>
      </c>
      <c r="CV9" s="3" t="s">
        <v>1046</v>
      </c>
      <c r="CW9" s="3" t="s">
        <v>1046</v>
      </c>
      <c r="CX9" s="3" t="s">
        <v>1046</v>
      </c>
      <c r="CY9" s="3" t="s">
        <v>1046</v>
      </c>
      <c r="CZ9" s="3" t="s">
        <v>1046</v>
      </c>
      <c r="DA9" s="3" t="s">
        <v>1046</v>
      </c>
      <c r="DB9" s="3" t="s">
        <v>1046</v>
      </c>
      <c r="DC9" s="3" t="s">
        <v>1046</v>
      </c>
      <c r="DD9" s="3" t="s">
        <v>1046</v>
      </c>
      <c r="DE9" s="3" t="s">
        <v>1046</v>
      </c>
      <c r="DF9" s="3" t="s">
        <v>1046</v>
      </c>
      <c r="DG9" s="3" t="s">
        <v>1046</v>
      </c>
      <c r="DH9" s="3" t="s">
        <v>1046</v>
      </c>
      <c r="DI9" s="3" t="s">
        <v>1046</v>
      </c>
      <c r="DJ9" s="3" t="s">
        <v>1046</v>
      </c>
      <c r="DK9" s="3" t="s">
        <v>1046</v>
      </c>
      <c r="DL9" s="3" t="s">
        <v>1046</v>
      </c>
      <c r="DM9" s="3" t="s">
        <v>1046</v>
      </c>
      <c r="DN9" s="3" t="s">
        <v>1046</v>
      </c>
      <c r="DO9" s="3" t="s">
        <v>1046</v>
      </c>
      <c r="DP9" s="3" t="s">
        <v>1046</v>
      </c>
      <c r="DQ9" s="3" t="s">
        <v>1046</v>
      </c>
      <c r="DR9" s="3" t="s">
        <v>1046</v>
      </c>
      <c r="DS9" s="3" t="s">
        <v>1046</v>
      </c>
      <c r="DT9" s="3" t="s">
        <v>1046</v>
      </c>
      <c r="DU9" s="3" t="s">
        <v>1046</v>
      </c>
      <c r="DV9" s="3" t="s">
        <v>1046</v>
      </c>
      <c r="DW9" s="3" t="s">
        <v>1046</v>
      </c>
      <c r="DX9" s="3" t="s">
        <v>1046</v>
      </c>
      <c r="DY9" s="3" t="s">
        <v>1046</v>
      </c>
      <c r="DZ9" s="3" t="s">
        <v>1046</v>
      </c>
      <c r="EA9" s="3" t="s">
        <v>1046</v>
      </c>
      <c r="EB9" s="3" t="s">
        <v>1046</v>
      </c>
      <c r="EC9" s="3" t="s">
        <v>1046</v>
      </c>
      <c r="ED9" s="3" t="s">
        <v>1046</v>
      </c>
      <c r="EE9" s="3" t="s">
        <v>1046</v>
      </c>
      <c r="EF9" s="3" t="s">
        <v>1046</v>
      </c>
      <c r="EG9" s="3" t="s">
        <v>1046</v>
      </c>
      <c r="EH9" s="3" t="s">
        <v>1046</v>
      </c>
      <c r="EI9" s="3" t="s">
        <v>1046</v>
      </c>
      <c r="EJ9" s="3" t="s">
        <v>1046</v>
      </c>
      <c r="EK9" s="3" t="s">
        <v>1046</v>
      </c>
      <c r="EL9" s="3" t="s">
        <v>1046</v>
      </c>
      <c r="EM9" s="3" t="s">
        <v>1046</v>
      </c>
      <c r="EN9" s="3" t="s">
        <v>1046</v>
      </c>
      <c r="EO9" s="3" t="s">
        <v>1046</v>
      </c>
      <c r="EP9" s="3" t="s">
        <v>1046</v>
      </c>
      <c r="EQ9" s="3" t="s">
        <v>1046</v>
      </c>
      <c r="ER9" s="3" t="s">
        <v>1046</v>
      </c>
      <c r="ES9" s="3" t="s">
        <v>1046</v>
      </c>
      <c r="ET9" s="3" t="s">
        <v>1046</v>
      </c>
      <c r="EU9" s="3" t="s">
        <v>1046</v>
      </c>
      <c r="EV9" s="3" t="s">
        <v>1046</v>
      </c>
      <c r="EW9" s="3" t="s">
        <v>1046</v>
      </c>
      <c r="EX9" s="3" t="s">
        <v>1046</v>
      </c>
      <c r="EY9" s="3" t="s">
        <v>1046</v>
      </c>
      <c r="EZ9" s="3" t="s">
        <v>1046</v>
      </c>
      <c r="FA9" s="3" t="s">
        <v>1046</v>
      </c>
      <c r="FB9" s="3" t="s">
        <v>1046</v>
      </c>
      <c r="FC9" s="3" t="s">
        <v>1046</v>
      </c>
      <c r="FD9" s="3" t="s">
        <v>1046</v>
      </c>
      <c r="FE9" s="3" t="s">
        <v>1046</v>
      </c>
      <c r="FF9" s="3" t="s">
        <v>1046</v>
      </c>
      <c r="FG9" s="3" t="s">
        <v>1046</v>
      </c>
      <c r="FH9" s="3" t="s">
        <v>1046</v>
      </c>
      <c r="FI9" s="3" t="s">
        <v>1046</v>
      </c>
      <c r="FJ9" s="3" t="s">
        <v>1046</v>
      </c>
      <c r="FK9" s="3" t="s">
        <v>1046</v>
      </c>
      <c r="FL9" s="3" t="s">
        <v>1046</v>
      </c>
      <c r="FM9" s="3" t="s">
        <v>1046</v>
      </c>
      <c r="FN9" s="3" t="s">
        <v>1046</v>
      </c>
      <c r="FO9" s="3" t="s">
        <v>1046</v>
      </c>
      <c r="FP9" s="3" t="s">
        <v>1046</v>
      </c>
      <c r="FQ9" s="3" t="s">
        <v>1046</v>
      </c>
      <c r="FR9" s="3" t="s">
        <v>1046</v>
      </c>
      <c r="FS9" s="3" t="s">
        <v>1046</v>
      </c>
      <c r="FT9" s="3" t="s">
        <v>1046</v>
      </c>
      <c r="FU9" s="3" t="s">
        <v>1046</v>
      </c>
      <c r="FV9" s="3" t="s">
        <v>1046</v>
      </c>
      <c r="FW9" s="3" t="s">
        <v>1046</v>
      </c>
      <c r="FX9" s="3" t="s">
        <v>1046</v>
      </c>
      <c r="FY9" s="3" t="s">
        <v>1046</v>
      </c>
      <c r="FZ9" s="3" t="s">
        <v>1046</v>
      </c>
      <c r="GA9" s="3" t="s">
        <v>1046</v>
      </c>
      <c r="GB9" s="3" t="s">
        <v>1046</v>
      </c>
      <c r="GC9" s="3" t="s">
        <v>1046</v>
      </c>
      <c r="GD9" s="3" t="s">
        <v>1046</v>
      </c>
      <c r="GE9" s="3" t="s">
        <v>1046</v>
      </c>
      <c r="GF9" s="3" t="s">
        <v>1046</v>
      </c>
      <c r="GG9" s="3" t="s">
        <v>1046</v>
      </c>
      <c r="GH9" s="3" t="s">
        <v>1046</v>
      </c>
      <c r="GI9" s="3" t="s">
        <v>1046</v>
      </c>
      <c r="GJ9" s="3" t="s">
        <v>1046</v>
      </c>
      <c r="GK9" s="3" t="s">
        <v>1046</v>
      </c>
      <c r="GL9" s="3" t="s">
        <v>1046</v>
      </c>
      <c r="GM9" s="3" t="s">
        <v>1046</v>
      </c>
      <c r="GN9" s="3" t="s">
        <v>1046</v>
      </c>
      <c r="GO9" s="3" t="s">
        <v>1046</v>
      </c>
      <c r="GP9" s="3" t="s">
        <v>1046</v>
      </c>
      <c r="GQ9" s="3" t="s">
        <v>1046</v>
      </c>
      <c r="GR9" s="3" t="s">
        <v>1046</v>
      </c>
      <c r="GS9" s="3" t="s">
        <v>1046</v>
      </c>
      <c r="GT9" s="3" t="s">
        <v>1046</v>
      </c>
      <c r="GU9" s="3" t="s">
        <v>1046</v>
      </c>
      <c r="GV9" s="3" t="s">
        <v>1046</v>
      </c>
      <c r="GW9" s="3" t="s">
        <v>1046</v>
      </c>
      <c r="GX9" s="3" t="s">
        <v>1046</v>
      </c>
      <c r="GY9" s="3" t="s">
        <v>1046</v>
      </c>
      <c r="GZ9" s="3" t="s">
        <v>1046</v>
      </c>
      <c r="HA9" s="3" t="s">
        <v>1046</v>
      </c>
      <c r="HB9" s="3" t="s">
        <v>1046</v>
      </c>
      <c r="HC9" s="3" t="s">
        <v>1046</v>
      </c>
      <c r="HD9" s="3" t="s">
        <v>1046</v>
      </c>
      <c r="HE9" s="3" t="s">
        <v>1046</v>
      </c>
      <c r="HF9" s="3" t="s">
        <v>1046</v>
      </c>
      <c r="HG9" s="3" t="s">
        <v>1046</v>
      </c>
      <c r="HH9" s="3" t="s">
        <v>1046</v>
      </c>
      <c r="HI9" s="3" t="s">
        <v>1046</v>
      </c>
      <c r="HJ9" s="3" t="s">
        <v>1046</v>
      </c>
      <c r="HK9" s="3" t="s">
        <v>1046</v>
      </c>
      <c r="HL9" s="3" t="s">
        <v>1046</v>
      </c>
      <c r="HM9" s="3" t="s">
        <v>1046</v>
      </c>
      <c r="HN9" s="3" t="s">
        <v>1046</v>
      </c>
      <c r="HO9" s="3" t="s">
        <v>1046</v>
      </c>
      <c r="HP9" s="3" t="s">
        <v>1046</v>
      </c>
      <c r="HQ9" s="3" t="s">
        <v>1046</v>
      </c>
      <c r="HR9" s="3" t="s">
        <v>1046</v>
      </c>
      <c r="HS9" s="3" t="s">
        <v>1046</v>
      </c>
      <c r="HT9" s="3" t="s">
        <v>1046</v>
      </c>
      <c r="HU9" s="3" t="s">
        <v>1046</v>
      </c>
      <c r="HV9" s="3" t="s">
        <v>1046</v>
      </c>
      <c r="HW9" s="3" t="s">
        <v>1046</v>
      </c>
      <c r="HX9" s="3" t="s">
        <v>1046</v>
      </c>
      <c r="HY9" s="3" t="s">
        <v>1046</v>
      </c>
      <c r="HZ9" s="3" t="s">
        <v>1046</v>
      </c>
      <c r="IA9" s="3" t="s">
        <v>1046</v>
      </c>
      <c r="IB9" s="3" t="s">
        <v>1046</v>
      </c>
      <c r="IC9" s="3" t="s">
        <v>1046</v>
      </c>
      <c r="ID9" s="3" t="s">
        <v>1046</v>
      </c>
      <c r="IE9" s="3" t="s">
        <v>1046</v>
      </c>
      <c r="IF9" s="3" t="s">
        <v>1046</v>
      </c>
      <c r="IG9" s="3" t="s">
        <v>1046</v>
      </c>
      <c r="IH9" s="3" t="s">
        <v>1046</v>
      </c>
      <c r="II9" s="3" t="s">
        <v>1046</v>
      </c>
      <c r="IJ9" s="3" t="s">
        <v>1046</v>
      </c>
      <c r="IK9" s="3" t="s">
        <v>1046</v>
      </c>
      <c r="IL9" s="3" t="s">
        <v>1046</v>
      </c>
      <c r="IM9" s="3" t="s">
        <v>1046</v>
      </c>
      <c r="IN9" s="3" t="s">
        <v>1046</v>
      </c>
      <c r="IO9" s="3" t="s">
        <v>1046</v>
      </c>
      <c r="IP9" s="3" t="s">
        <v>1046</v>
      </c>
      <c r="IQ9" s="3" t="s">
        <v>1046</v>
      </c>
      <c r="IR9" s="3" t="s">
        <v>1046</v>
      </c>
      <c r="IS9" s="3" t="s">
        <v>1046</v>
      </c>
      <c r="IT9" s="3" t="s">
        <v>1046</v>
      </c>
      <c r="IU9" s="3" t="s">
        <v>1046</v>
      </c>
      <c r="IV9" s="3" t="s">
        <v>1046</v>
      </c>
      <c r="IW9" s="3" t="s">
        <v>1046</v>
      </c>
      <c r="IX9" s="3" t="s">
        <v>1046</v>
      </c>
      <c r="IY9" s="3" t="s">
        <v>1046</v>
      </c>
      <c r="IZ9" s="3" t="s">
        <v>1046</v>
      </c>
      <c r="JA9" s="3" t="s">
        <v>1046</v>
      </c>
      <c r="JB9" s="3" t="s">
        <v>1046</v>
      </c>
      <c r="JC9" s="3" t="s">
        <v>1046</v>
      </c>
      <c r="JD9" s="3" t="s">
        <v>1046</v>
      </c>
      <c r="JE9" s="3" t="s">
        <v>1046</v>
      </c>
      <c r="JF9" s="3" t="s">
        <v>1046</v>
      </c>
      <c r="JG9" s="3" t="s">
        <v>1046</v>
      </c>
      <c r="JH9" s="3" t="s">
        <v>1046</v>
      </c>
      <c r="JI9" s="3" t="s">
        <v>1046</v>
      </c>
      <c r="JJ9" s="3" t="s">
        <v>1046</v>
      </c>
      <c r="JK9" s="3" t="s">
        <v>1046</v>
      </c>
      <c r="JL9" s="3" t="s">
        <v>1046</v>
      </c>
      <c r="JM9" s="3" t="s">
        <v>1046</v>
      </c>
      <c r="JN9" s="3" t="s">
        <v>1046</v>
      </c>
      <c r="JO9" s="3" t="s">
        <v>1046</v>
      </c>
      <c r="JP9" s="3" t="s">
        <v>1046</v>
      </c>
      <c r="JQ9" s="3" t="s">
        <v>1046</v>
      </c>
      <c r="JR9" s="3" t="s">
        <v>1046</v>
      </c>
      <c r="JS9" s="3" t="s">
        <v>1046</v>
      </c>
      <c r="JT9" s="3" t="s">
        <v>1046</v>
      </c>
      <c r="JU9" s="3" t="s">
        <v>1046</v>
      </c>
      <c r="JV9" s="3" t="s">
        <v>1046</v>
      </c>
      <c r="JW9" s="3" t="s">
        <v>1046</v>
      </c>
      <c r="JX9" s="3" t="s">
        <v>1046</v>
      </c>
      <c r="JY9" s="3" t="s">
        <v>1046</v>
      </c>
      <c r="JZ9" s="3" t="s">
        <v>1046</v>
      </c>
      <c r="KA9" s="3" t="s">
        <v>1046</v>
      </c>
      <c r="KB9" s="3" t="s">
        <v>1046</v>
      </c>
      <c r="KC9" s="3" t="s">
        <v>1046</v>
      </c>
      <c r="KD9" s="3" t="s">
        <v>1046</v>
      </c>
      <c r="KE9" s="3" t="s">
        <v>1046</v>
      </c>
      <c r="KF9" s="3" t="s">
        <v>1046</v>
      </c>
      <c r="KG9" s="3" t="s">
        <v>1046</v>
      </c>
      <c r="KH9" s="3" t="s">
        <v>1046</v>
      </c>
      <c r="KI9" s="3" t="s">
        <v>1046</v>
      </c>
      <c r="KJ9" s="3" t="s">
        <v>1046</v>
      </c>
      <c r="KK9" s="3" t="s">
        <v>1046</v>
      </c>
      <c r="KL9" s="3" t="s">
        <v>1046</v>
      </c>
      <c r="KM9" s="3" t="s">
        <v>1046</v>
      </c>
      <c r="KN9" s="3" t="s">
        <v>1046</v>
      </c>
      <c r="KO9" s="3" t="s">
        <v>1046</v>
      </c>
      <c r="KP9" s="3" t="s">
        <v>1046</v>
      </c>
      <c r="KQ9" s="3" t="s">
        <v>1046</v>
      </c>
      <c r="KR9" s="3" t="s">
        <v>1046</v>
      </c>
      <c r="KS9" s="3" t="s">
        <v>1046</v>
      </c>
      <c r="KT9" s="3" t="s">
        <v>1046</v>
      </c>
      <c r="KU9" s="3" t="s">
        <v>1046</v>
      </c>
      <c r="KV9" s="3" t="s">
        <v>1046</v>
      </c>
      <c r="KW9" s="3" t="s">
        <v>1046</v>
      </c>
      <c r="KX9" s="3" t="s">
        <v>1046</v>
      </c>
      <c r="KY9" s="3" t="s">
        <v>1046</v>
      </c>
      <c r="KZ9" s="3" t="s">
        <v>1046</v>
      </c>
      <c r="LA9" s="3" t="s">
        <v>1046</v>
      </c>
      <c r="LB9" s="3" t="s">
        <v>1046</v>
      </c>
      <c r="LC9" s="3" t="s">
        <v>1046</v>
      </c>
      <c r="LD9" s="3" t="s">
        <v>1046</v>
      </c>
      <c r="LE9" s="3" t="s">
        <v>1046</v>
      </c>
      <c r="LF9" s="3" t="s">
        <v>1046</v>
      </c>
      <c r="LG9" s="3" t="s">
        <v>1046</v>
      </c>
      <c r="LH9" s="3" t="s">
        <v>1046</v>
      </c>
      <c r="LI9" s="3" t="s">
        <v>1046</v>
      </c>
      <c r="LJ9" s="3" t="s">
        <v>1046</v>
      </c>
      <c r="LK9" s="3" t="s">
        <v>1046</v>
      </c>
      <c r="LL9" s="3" t="s">
        <v>1046</v>
      </c>
      <c r="LM9" s="3" t="s">
        <v>1046</v>
      </c>
      <c r="LN9" s="3" t="s">
        <v>1046</v>
      </c>
      <c r="LO9" s="3" t="s">
        <v>1046</v>
      </c>
      <c r="LP9" s="3" t="s">
        <v>1046</v>
      </c>
      <c r="LQ9" s="3" t="s">
        <v>1046</v>
      </c>
      <c r="LR9" s="3" t="s">
        <v>1046</v>
      </c>
      <c r="LS9" s="3" t="s">
        <v>1046</v>
      </c>
      <c r="LT9" s="3" t="s">
        <v>1046</v>
      </c>
      <c r="LU9" s="3" t="s">
        <v>1046</v>
      </c>
      <c r="LV9" s="3" t="s">
        <v>1046</v>
      </c>
      <c r="LW9" s="3" t="s">
        <v>1046</v>
      </c>
      <c r="LX9" s="3" t="s">
        <v>1046</v>
      </c>
      <c r="LY9" s="3" t="s">
        <v>1046</v>
      </c>
      <c r="LZ9" s="3" t="s">
        <v>1046</v>
      </c>
      <c r="MA9" s="3" t="s">
        <v>1046</v>
      </c>
      <c r="MB9" s="3" t="s">
        <v>1046</v>
      </c>
      <c r="MC9" s="3" t="s">
        <v>1046</v>
      </c>
      <c r="MD9" s="3" t="s">
        <v>1046</v>
      </c>
      <c r="ME9" s="3" t="s">
        <v>1046</v>
      </c>
      <c r="MF9" s="3" t="s">
        <v>1046</v>
      </c>
      <c r="MG9" s="3" t="s">
        <v>1046</v>
      </c>
      <c r="MH9" s="3" t="s">
        <v>1046</v>
      </c>
      <c r="MI9" s="3" t="s">
        <v>1046</v>
      </c>
      <c r="MJ9" s="3" t="s">
        <v>1046</v>
      </c>
      <c r="MK9" s="3" t="s">
        <v>1046</v>
      </c>
      <c r="ML9" s="3" t="s">
        <v>1046</v>
      </c>
      <c r="MM9" s="3" t="s">
        <v>1046</v>
      </c>
      <c r="MN9" s="3" t="s">
        <v>1046</v>
      </c>
      <c r="MO9" s="3" t="s">
        <v>1046</v>
      </c>
      <c r="MP9" s="3" t="s">
        <v>1046</v>
      </c>
      <c r="MQ9" s="3" t="s">
        <v>1046</v>
      </c>
      <c r="MR9" s="3" t="s">
        <v>1046</v>
      </c>
      <c r="MS9" s="3" t="s">
        <v>1046</v>
      </c>
      <c r="MT9" s="3" t="s">
        <v>1046</v>
      </c>
      <c r="MU9" s="3" t="s">
        <v>1046</v>
      </c>
      <c r="MV9" s="3" t="s">
        <v>1046</v>
      </c>
      <c r="MW9" s="3" t="s">
        <v>1046</v>
      </c>
      <c r="MX9" s="3" t="s">
        <v>1046</v>
      </c>
      <c r="MY9" s="3" t="s">
        <v>1046</v>
      </c>
      <c r="MZ9" s="3" t="s">
        <v>1046</v>
      </c>
      <c r="NA9" s="3" t="s">
        <v>1046</v>
      </c>
      <c r="NB9" s="3" t="s">
        <v>1046</v>
      </c>
      <c r="NC9" s="3" t="s">
        <v>1046</v>
      </c>
      <c r="ND9" s="3" t="s">
        <v>1046</v>
      </c>
      <c r="NE9" s="3" t="s">
        <v>1046</v>
      </c>
      <c r="NF9" s="3" t="s">
        <v>1046</v>
      </c>
      <c r="NG9" s="3" t="s">
        <v>1046</v>
      </c>
      <c r="NH9" s="3" t="s">
        <v>1046</v>
      </c>
      <c r="NI9" s="3" t="s">
        <v>1046</v>
      </c>
      <c r="NJ9" s="3" t="s">
        <v>1046</v>
      </c>
      <c r="NK9" s="3" t="s">
        <v>1046</v>
      </c>
      <c r="NL9" s="3" t="s">
        <v>1046</v>
      </c>
      <c r="NM9" s="3" t="s">
        <v>1046</v>
      </c>
      <c r="NN9" s="3" t="s">
        <v>1046</v>
      </c>
      <c r="NO9" s="3" t="s">
        <v>1046</v>
      </c>
      <c r="NP9" s="3" t="s">
        <v>1046</v>
      </c>
      <c r="NQ9" s="3" t="s">
        <v>1046</v>
      </c>
      <c r="NR9" s="3" t="s">
        <v>1046</v>
      </c>
      <c r="NS9" s="3" t="s">
        <v>1046</v>
      </c>
      <c r="NT9" s="3" t="s">
        <v>1046</v>
      </c>
      <c r="NU9" s="3" t="s">
        <v>1046</v>
      </c>
      <c r="NV9" s="3" t="s">
        <v>1046</v>
      </c>
      <c r="NW9" s="3" t="s">
        <v>1046</v>
      </c>
      <c r="NX9" s="3" t="s">
        <v>1046</v>
      </c>
      <c r="NY9" s="3" t="s">
        <v>1046</v>
      </c>
      <c r="NZ9" s="3" t="s">
        <v>1046</v>
      </c>
      <c r="OA9" s="3" t="s">
        <v>1046</v>
      </c>
      <c r="OB9" s="3" t="s">
        <v>1046</v>
      </c>
      <c r="OC9" s="3" t="s">
        <v>1046</v>
      </c>
      <c r="OD9" s="3" t="s">
        <v>1046</v>
      </c>
      <c r="OE9" s="3" t="s">
        <v>1046</v>
      </c>
      <c r="OF9" s="3" t="s">
        <v>1046</v>
      </c>
      <c r="OG9" s="3" t="s">
        <v>1046</v>
      </c>
      <c r="OH9" s="3" t="s">
        <v>1046</v>
      </c>
      <c r="OI9" s="3" t="s">
        <v>1046</v>
      </c>
      <c r="OJ9" s="3" t="s">
        <v>1046</v>
      </c>
      <c r="OK9" s="3" t="s">
        <v>1046</v>
      </c>
      <c r="OL9" s="3" t="s">
        <v>1046</v>
      </c>
      <c r="OM9" s="3" t="s">
        <v>1046</v>
      </c>
      <c r="ON9" s="3" t="s">
        <v>1046</v>
      </c>
      <c r="OO9" s="3" t="s">
        <v>1046</v>
      </c>
      <c r="OP9" s="3" t="s">
        <v>1046</v>
      </c>
      <c r="OQ9" s="3" t="s">
        <v>1046</v>
      </c>
      <c r="OR9" s="3" t="s">
        <v>1046</v>
      </c>
      <c r="OS9" s="3" t="s">
        <v>1046</v>
      </c>
      <c r="OT9" s="3" t="s">
        <v>1046</v>
      </c>
      <c r="OU9" s="3" t="s">
        <v>1046</v>
      </c>
      <c r="OV9" s="3" t="s">
        <v>1046</v>
      </c>
      <c r="OW9" s="3" t="s">
        <v>1046</v>
      </c>
      <c r="OX9" s="3" t="s">
        <v>1046</v>
      </c>
      <c r="OY9" s="3" t="s">
        <v>1046</v>
      </c>
      <c r="OZ9" s="3" t="s">
        <v>1046</v>
      </c>
      <c r="PA9" s="3" t="s">
        <v>1046</v>
      </c>
      <c r="PB9" s="3" t="s">
        <v>1046</v>
      </c>
      <c r="PC9" s="3" t="s">
        <v>1046</v>
      </c>
      <c r="PD9" s="3" t="s">
        <v>1046</v>
      </c>
      <c r="PE9" s="3" t="s">
        <v>1046</v>
      </c>
      <c r="PF9" s="3" t="s">
        <v>1046</v>
      </c>
      <c r="PG9" s="3" t="s">
        <v>1046</v>
      </c>
      <c r="PH9" s="3" t="s">
        <v>1046</v>
      </c>
      <c r="PI9" s="3" t="s">
        <v>1046</v>
      </c>
      <c r="PJ9" s="3" t="s">
        <v>1046</v>
      </c>
      <c r="PK9" s="3" t="s">
        <v>1046</v>
      </c>
      <c r="PL9" s="3" t="s">
        <v>1046</v>
      </c>
      <c r="PM9" s="3" t="s">
        <v>1046</v>
      </c>
      <c r="PN9" s="3" t="s">
        <v>1046</v>
      </c>
      <c r="PO9" s="3" t="s">
        <v>1046</v>
      </c>
      <c r="PP9" s="3" t="s">
        <v>1046</v>
      </c>
      <c r="PQ9" s="3" t="s">
        <v>1046</v>
      </c>
      <c r="PR9" s="3" t="s">
        <v>1046</v>
      </c>
      <c r="PS9" s="3" t="s">
        <v>1046</v>
      </c>
      <c r="PT9" s="3" t="s">
        <v>1046</v>
      </c>
      <c r="PU9" s="3" t="s">
        <v>1046</v>
      </c>
      <c r="PV9" s="3" t="s">
        <v>1046</v>
      </c>
      <c r="PW9" s="3" t="s">
        <v>1046</v>
      </c>
      <c r="PX9" s="3" t="s">
        <v>1046</v>
      </c>
      <c r="PY9" s="3" t="s">
        <v>1046</v>
      </c>
      <c r="PZ9" s="3" t="s">
        <v>1046</v>
      </c>
      <c r="QA9" s="3" t="s">
        <v>1046</v>
      </c>
      <c r="QB9" s="3" t="s">
        <v>1046</v>
      </c>
      <c r="QC9" s="3" t="s">
        <v>1046</v>
      </c>
      <c r="QD9" s="3" t="s">
        <v>1046</v>
      </c>
      <c r="QE9" s="3" t="s">
        <v>1046</v>
      </c>
      <c r="QF9" s="3" t="s">
        <v>1046</v>
      </c>
      <c r="QG9" s="3" t="s">
        <v>1046</v>
      </c>
      <c r="QH9" s="3" t="s">
        <v>1046</v>
      </c>
      <c r="QI9" s="3" t="s">
        <v>1046</v>
      </c>
      <c r="QJ9" s="3" t="s">
        <v>1046</v>
      </c>
      <c r="QK9" s="3" t="s">
        <v>1046</v>
      </c>
      <c r="QL9" s="3" t="s">
        <v>1046</v>
      </c>
      <c r="QM9" s="3" t="s">
        <v>1046</v>
      </c>
      <c r="QN9" s="3" t="s">
        <v>1046</v>
      </c>
      <c r="QO9" s="3" t="s">
        <v>1046</v>
      </c>
      <c r="QP9" s="3" t="s">
        <v>1046</v>
      </c>
      <c r="QQ9" s="3" t="s">
        <v>1046</v>
      </c>
      <c r="QR9" s="3" t="s">
        <v>1046</v>
      </c>
      <c r="QS9" s="3" t="s">
        <v>1046</v>
      </c>
      <c r="QT9" s="3" t="s">
        <v>1046</v>
      </c>
      <c r="QU9" s="3" t="s">
        <v>1046</v>
      </c>
      <c r="QV9" s="3" t="s">
        <v>1046</v>
      </c>
      <c r="QW9" s="3" t="s">
        <v>1046</v>
      </c>
      <c r="QX9" s="3" t="s">
        <v>1046</v>
      </c>
      <c r="QY9" s="3" t="s">
        <v>1046</v>
      </c>
      <c r="QZ9" s="3" t="s">
        <v>1046</v>
      </c>
      <c r="RA9" s="3" t="s">
        <v>1046</v>
      </c>
      <c r="RB9" s="3" t="s">
        <v>1046</v>
      </c>
      <c r="RC9" s="3" t="s">
        <v>1046</v>
      </c>
      <c r="RD9" s="3" t="s">
        <v>1046</v>
      </c>
      <c r="RE9" s="3" t="s">
        <v>1046</v>
      </c>
      <c r="RF9" s="3" t="s">
        <v>1046</v>
      </c>
      <c r="RG9" s="3" t="s">
        <v>1046</v>
      </c>
      <c r="RH9" s="3" t="s">
        <v>1046</v>
      </c>
      <c r="RI9" s="3" t="s">
        <v>1046</v>
      </c>
      <c r="RJ9" s="3" t="s">
        <v>1046</v>
      </c>
      <c r="RK9" s="3" t="s">
        <v>1046</v>
      </c>
      <c r="RL9" s="3" t="s">
        <v>1046</v>
      </c>
      <c r="RM9" s="3" t="s">
        <v>1046</v>
      </c>
      <c r="RN9" s="3" t="s">
        <v>1046</v>
      </c>
      <c r="RO9" s="3" t="s">
        <v>1046</v>
      </c>
      <c r="RP9" s="3" t="s">
        <v>1046</v>
      </c>
      <c r="RQ9" s="3" t="s">
        <v>1046</v>
      </c>
      <c r="RR9" s="3" t="s">
        <v>1046</v>
      </c>
      <c r="RS9" s="3" t="s">
        <v>1046</v>
      </c>
      <c r="RT9" s="3" t="s">
        <v>1046</v>
      </c>
      <c r="RU9" s="3" t="s">
        <v>1046</v>
      </c>
      <c r="RV9" s="3" t="s">
        <v>1046</v>
      </c>
      <c r="RW9" s="3" t="s">
        <v>1046</v>
      </c>
      <c r="RX9" s="3" t="s">
        <v>1046</v>
      </c>
      <c r="RY9" s="3" t="s">
        <v>1046</v>
      </c>
      <c r="RZ9" s="3" t="s">
        <v>1046</v>
      </c>
      <c r="SA9" s="3" t="s">
        <v>1046</v>
      </c>
      <c r="SB9" s="3" t="s">
        <v>1046</v>
      </c>
      <c r="SC9" s="3" t="s">
        <v>1046</v>
      </c>
      <c r="SD9" s="3" t="s">
        <v>1046</v>
      </c>
      <c r="SE9" s="3" t="s">
        <v>1046</v>
      </c>
      <c r="SF9" s="3" t="s">
        <v>1046</v>
      </c>
      <c r="SG9" s="3" t="s">
        <v>1046</v>
      </c>
      <c r="SH9" s="3" t="s">
        <v>1046</v>
      </c>
      <c r="SI9" s="3" t="s">
        <v>1046</v>
      </c>
      <c r="SJ9" s="3" t="s">
        <v>1046</v>
      </c>
      <c r="SK9" s="3" t="s">
        <v>1046</v>
      </c>
      <c r="SL9" s="3" t="s">
        <v>1046</v>
      </c>
      <c r="SM9" s="3" t="s">
        <v>1046</v>
      </c>
      <c r="SN9" s="3" t="s">
        <v>1046</v>
      </c>
      <c r="SO9" s="3" t="s">
        <v>1046</v>
      </c>
      <c r="SP9" s="3" t="s">
        <v>1046</v>
      </c>
      <c r="SQ9" s="3" t="s">
        <v>1046</v>
      </c>
      <c r="SR9" s="3" t="s">
        <v>1046</v>
      </c>
      <c r="SS9" s="3" t="s">
        <v>1046</v>
      </c>
      <c r="ST9" s="3" t="s">
        <v>1046</v>
      </c>
      <c r="SU9" s="3" t="s">
        <v>1046</v>
      </c>
      <c r="SV9" s="3" t="s">
        <v>1046</v>
      </c>
      <c r="SW9" s="3" t="s">
        <v>1046</v>
      </c>
      <c r="SX9" s="3" t="s">
        <v>1046</v>
      </c>
      <c r="SY9" s="3" t="s">
        <v>1046</v>
      </c>
      <c r="SZ9" s="3" t="s">
        <v>1046</v>
      </c>
      <c r="TA9" s="3" t="s">
        <v>1046</v>
      </c>
      <c r="TB9" s="3" t="s">
        <v>1046</v>
      </c>
      <c r="TC9" s="3" t="s">
        <v>1046</v>
      </c>
      <c r="TD9" s="3" t="s">
        <v>1046</v>
      </c>
      <c r="TE9" s="3" t="s">
        <v>1046</v>
      </c>
      <c r="TF9" s="3" t="s">
        <v>1046</v>
      </c>
      <c r="TG9" s="3" t="s">
        <v>1046</v>
      </c>
      <c r="TH9" s="3" t="s">
        <v>1046</v>
      </c>
      <c r="TI9" s="3" t="s">
        <v>1046</v>
      </c>
      <c r="TJ9" s="3" t="s">
        <v>1046</v>
      </c>
      <c r="TK9" s="3" t="s">
        <v>1046</v>
      </c>
      <c r="TL9" s="3" t="s">
        <v>1046</v>
      </c>
      <c r="TM9" s="3" t="s">
        <v>1046</v>
      </c>
      <c r="TN9" s="3" t="s">
        <v>1046</v>
      </c>
      <c r="TO9" s="3" t="s">
        <v>1046</v>
      </c>
      <c r="TP9" s="3" t="s">
        <v>1046</v>
      </c>
      <c r="TQ9" s="3" t="s">
        <v>1046</v>
      </c>
      <c r="TR9" s="3" t="s">
        <v>1046</v>
      </c>
      <c r="TS9" s="3" t="s">
        <v>1046</v>
      </c>
      <c r="TT9" s="3" t="s">
        <v>1046</v>
      </c>
      <c r="TU9" s="3" t="s">
        <v>1046</v>
      </c>
      <c r="TV9" s="3" t="s">
        <v>1046</v>
      </c>
      <c r="TW9" s="3" t="s">
        <v>1046</v>
      </c>
      <c r="TX9" s="3" t="s">
        <v>1046</v>
      </c>
      <c r="TY9" s="3" t="s">
        <v>1046</v>
      </c>
      <c r="TZ9" s="3" t="s">
        <v>1046</v>
      </c>
      <c r="UA9" s="3" t="s">
        <v>1046</v>
      </c>
      <c r="UB9" s="3" t="s">
        <v>1046</v>
      </c>
      <c r="UC9" s="3" t="s">
        <v>1046</v>
      </c>
      <c r="UD9" s="3" t="s">
        <v>1046</v>
      </c>
      <c r="UE9" s="3" t="s">
        <v>1046</v>
      </c>
      <c r="UF9" s="3" t="s">
        <v>1046</v>
      </c>
      <c r="UG9" s="3" t="s">
        <v>1046</v>
      </c>
      <c r="UH9" s="3" t="s">
        <v>1046</v>
      </c>
      <c r="UI9" s="3" t="s">
        <v>1046</v>
      </c>
      <c r="UJ9" s="3" t="s">
        <v>1046</v>
      </c>
      <c r="UK9" s="3" t="s">
        <v>1046</v>
      </c>
      <c r="UL9" s="3" t="s">
        <v>1046</v>
      </c>
      <c r="UM9" s="3" t="s">
        <v>1046</v>
      </c>
      <c r="UN9" s="3" t="s">
        <v>1046</v>
      </c>
      <c r="UO9" s="3" t="s">
        <v>1046</v>
      </c>
      <c r="UP9" s="3" t="s">
        <v>1046</v>
      </c>
      <c r="UQ9" s="3" t="s">
        <v>1046</v>
      </c>
      <c r="UR9" s="3" t="s">
        <v>1046</v>
      </c>
      <c r="US9" s="3" t="s">
        <v>1046</v>
      </c>
      <c r="UT9" s="3" t="s">
        <v>1046</v>
      </c>
      <c r="UU9" s="3" t="s">
        <v>1046</v>
      </c>
      <c r="UV9" s="3" t="s">
        <v>1046</v>
      </c>
      <c r="UW9" s="3" t="s">
        <v>1046</v>
      </c>
      <c r="UX9" s="3" t="s">
        <v>1046</v>
      </c>
      <c r="UY9" s="3" t="s">
        <v>1046</v>
      </c>
      <c r="UZ9" s="3" t="s">
        <v>1046</v>
      </c>
      <c r="VA9" s="3" t="s">
        <v>1046</v>
      </c>
      <c r="VB9" s="3" t="s">
        <v>1046</v>
      </c>
      <c r="VC9" s="3" t="s">
        <v>1046</v>
      </c>
      <c r="VD9" s="3" t="s">
        <v>1046</v>
      </c>
      <c r="VE9" s="3" t="s">
        <v>1046</v>
      </c>
      <c r="VF9" s="3" t="s">
        <v>1046</v>
      </c>
      <c r="VG9" s="3" t="s">
        <v>1046</v>
      </c>
      <c r="VH9" s="3" t="s">
        <v>1046</v>
      </c>
      <c r="VI9" s="3" t="s">
        <v>1046</v>
      </c>
      <c r="VJ9" s="3" t="s">
        <v>1046</v>
      </c>
      <c r="VK9" s="3" t="s">
        <v>1046</v>
      </c>
      <c r="VL9" s="3" t="s">
        <v>1046</v>
      </c>
      <c r="VM9" s="3" t="s">
        <v>1046</v>
      </c>
      <c r="VN9" s="3" t="s">
        <v>1046</v>
      </c>
      <c r="VO9" s="3" t="s">
        <v>1046</v>
      </c>
      <c r="VP9" s="3" t="s">
        <v>1046</v>
      </c>
      <c r="VQ9" s="3" t="s">
        <v>1046</v>
      </c>
      <c r="VR9" s="3" t="s">
        <v>1046</v>
      </c>
      <c r="VS9" s="3" t="s">
        <v>1046</v>
      </c>
      <c r="VT9" s="3" t="s">
        <v>1046</v>
      </c>
      <c r="VU9" s="3" t="s">
        <v>1046</v>
      </c>
      <c r="VV9" s="3" t="s">
        <v>1046</v>
      </c>
      <c r="VW9" s="3" t="s">
        <v>1046</v>
      </c>
      <c r="VX9" s="3" t="s">
        <v>1046</v>
      </c>
      <c r="VY9" s="3" t="s">
        <v>1046</v>
      </c>
      <c r="VZ9" s="3" t="s">
        <v>1046</v>
      </c>
      <c r="WA9" s="3" t="s">
        <v>1046</v>
      </c>
      <c r="WB9" s="3" t="s">
        <v>1046</v>
      </c>
      <c r="WC9" s="3" t="s">
        <v>1046</v>
      </c>
      <c r="WD9" s="3" t="s">
        <v>1046</v>
      </c>
      <c r="WE9" s="3" t="s">
        <v>1046</v>
      </c>
      <c r="WF9" s="3" t="s">
        <v>1046</v>
      </c>
      <c r="WG9" s="3" t="s">
        <v>1046</v>
      </c>
      <c r="WH9" s="3" t="s">
        <v>1046</v>
      </c>
      <c r="WI9" s="3" t="s">
        <v>1046</v>
      </c>
      <c r="WJ9" s="3" t="s">
        <v>1046</v>
      </c>
      <c r="WK9" s="3" t="s">
        <v>1046</v>
      </c>
      <c r="WL9" s="3" t="s">
        <v>1046</v>
      </c>
      <c r="WM9" s="3" t="s">
        <v>1046</v>
      </c>
      <c r="WN9" s="3" t="s">
        <v>1046</v>
      </c>
      <c r="WO9" s="3" t="s">
        <v>1046</v>
      </c>
      <c r="WP9" s="3" t="s">
        <v>1046</v>
      </c>
      <c r="WQ9" s="3" t="s">
        <v>1046</v>
      </c>
      <c r="WR9" s="3" t="s">
        <v>1046</v>
      </c>
      <c r="WS9" s="3" t="s">
        <v>1046</v>
      </c>
      <c r="WT9" s="3" t="s">
        <v>1046</v>
      </c>
      <c r="WU9" s="3" t="s">
        <v>1046</v>
      </c>
      <c r="WV9" s="3" t="s">
        <v>1046</v>
      </c>
      <c r="WW9" s="3" t="s">
        <v>1046</v>
      </c>
      <c r="WX9" s="3" t="s">
        <v>1046</v>
      </c>
      <c r="WY9" s="3" t="s">
        <v>1046</v>
      </c>
      <c r="WZ9" s="3" t="s">
        <v>1046</v>
      </c>
      <c r="XA9" s="3" t="s">
        <v>1046</v>
      </c>
      <c r="XB9" s="3" t="s">
        <v>1046</v>
      </c>
      <c r="XC9" s="3" t="s">
        <v>1046</v>
      </c>
      <c r="XD9" s="3" t="s">
        <v>1046</v>
      </c>
      <c r="XE9" s="3" t="s">
        <v>1046</v>
      </c>
      <c r="XF9" s="3" t="s">
        <v>1046</v>
      </c>
      <c r="XG9" s="3" t="s">
        <v>1046</v>
      </c>
      <c r="XH9" s="3" t="s">
        <v>1046</v>
      </c>
      <c r="XI9" s="3" t="s">
        <v>1046</v>
      </c>
      <c r="XJ9" s="3" t="s">
        <v>1046</v>
      </c>
      <c r="XK9" s="3" t="s">
        <v>1046</v>
      </c>
      <c r="XL9" s="3" t="s">
        <v>1046</v>
      </c>
      <c r="XM9" s="3" t="s">
        <v>1046</v>
      </c>
      <c r="XN9" s="3" t="s">
        <v>1046</v>
      </c>
      <c r="XO9" s="3" t="s">
        <v>1046</v>
      </c>
      <c r="XP9" s="3" t="s">
        <v>1046</v>
      </c>
      <c r="XQ9" s="3" t="s">
        <v>1046</v>
      </c>
      <c r="XR9" s="3" t="s">
        <v>1046</v>
      </c>
      <c r="XS9" s="3" t="s">
        <v>1046</v>
      </c>
      <c r="XT9" s="3" t="s">
        <v>1046</v>
      </c>
      <c r="XU9" s="3" t="s">
        <v>1046</v>
      </c>
      <c r="XV9" s="3" t="s">
        <v>1046</v>
      </c>
      <c r="XW9" s="3" t="s">
        <v>1046</v>
      </c>
      <c r="XX9" s="3" t="s">
        <v>1046</v>
      </c>
      <c r="XY9" s="3" t="s">
        <v>1046</v>
      </c>
      <c r="XZ9" s="3" t="s">
        <v>1046</v>
      </c>
      <c r="YA9" s="3" t="s">
        <v>1046</v>
      </c>
      <c r="YB9" s="3" t="s">
        <v>1046</v>
      </c>
      <c r="YC9" s="3" t="s">
        <v>1046</v>
      </c>
      <c r="YD9" s="3" t="s">
        <v>1046</v>
      </c>
      <c r="YE9" s="3" t="s">
        <v>1046</v>
      </c>
      <c r="YF9" s="3" t="s">
        <v>1046</v>
      </c>
      <c r="YG9" s="3" t="s">
        <v>1046</v>
      </c>
      <c r="YH9" s="3" t="s">
        <v>1046</v>
      </c>
      <c r="YI9" s="3" t="s">
        <v>1046</v>
      </c>
      <c r="YJ9" s="3" t="s">
        <v>1046</v>
      </c>
      <c r="YK9" s="3" t="s">
        <v>1046</v>
      </c>
      <c r="YL9" s="3" t="s">
        <v>1046</v>
      </c>
      <c r="YM9" s="3" t="s">
        <v>1046</v>
      </c>
      <c r="YN9" s="3" t="s">
        <v>1046</v>
      </c>
      <c r="YO9" s="3" t="s">
        <v>1046</v>
      </c>
      <c r="YP9" s="3" t="s">
        <v>1046</v>
      </c>
      <c r="YQ9" s="3" t="s">
        <v>1046</v>
      </c>
      <c r="YR9" s="3" t="s">
        <v>1046</v>
      </c>
      <c r="YS9" s="3" t="s">
        <v>1046</v>
      </c>
      <c r="YT9" s="3" t="s">
        <v>1046</v>
      </c>
      <c r="YU9" s="3" t="s">
        <v>1046</v>
      </c>
      <c r="YV9" s="3" t="s">
        <v>1046</v>
      </c>
      <c r="YW9" s="3" t="s">
        <v>1046</v>
      </c>
      <c r="YX9" s="3" t="s">
        <v>1046</v>
      </c>
      <c r="YY9" s="3" t="s">
        <v>1046</v>
      </c>
      <c r="YZ9" s="3" t="s">
        <v>1046</v>
      </c>
      <c r="ZA9" s="3" t="s">
        <v>1046</v>
      </c>
      <c r="ZB9" s="3" t="s">
        <v>1046</v>
      </c>
      <c r="ZC9" s="3" t="s">
        <v>1046</v>
      </c>
      <c r="ZD9" s="3" t="s">
        <v>1046</v>
      </c>
      <c r="ZE9" s="3" t="s">
        <v>1046</v>
      </c>
      <c r="ZF9" s="3" t="s">
        <v>1046</v>
      </c>
      <c r="ZG9" s="3" t="s">
        <v>1046</v>
      </c>
      <c r="ZH9" s="3" t="s">
        <v>1046</v>
      </c>
      <c r="ZI9" s="3" t="s">
        <v>1046</v>
      </c>
      <c r="ZJ9" s="3" t="s">
        <v>1046</v>
      </c>
      <c r="ZK9" s="3" t="s">
        <v>1046</v>
      </c>
      <c r="ZL9" s="3" t="s">
        <v>1046</v>
      </c>
      <c r="ZM9" s="3" t="s">
        <v>1046</v>
      </c>
      <c r="ZN9" s="3" t="s">
        <v>1046</v>
      </c>
      <c r="ZO9" s="3" t="s">
        <v>1046</v>
      </c>
      <c r="ZP9" s="3" t="s">
        <v>1046</v>
      </c>
      <c r="ZQ9" s="3" t="s">
        <v>1046</v>
      </c>
      <c r="ZR9" s="3" t="s">
        <v>1046</v>
      </c>
      <c r="ZS9" s="3" t="s">
        <v>1046</v>
      </c>
      <c r="ZT9" s="3" t="s">
        <v>1046</v>
      </c>
      <c r="ZU9" s="3" t="s">
        <v>1046</v>
      </c>
      <c r="ZV9" s="3" t="s">
        <v>1046</v>
      </c>
      <c r="ZW9" s="3" t="s">
        <v>1046</v>
      </c>
      <c r="ZX9" s="3" t="s">
        <v>1046</v>
      </c>
      <c r="ZY9" s="3" t="s">
        <v>1046</v>
      </c>
      <c r="ZZ9" s="3" t="s">
        <v>1046</v>
      </c>
      <c r="AAA9" s="3" t="s">
        <v>1046</v>
      </c>
      <c r="AAB9" s="3" t="s">
        <v>1046</v>
      </c>
      <c r="AAC9" s="3" t="s">
        <v>1046</v>
      </c>
      <c r="AAD9" s="3" t="s">
        <v>1046</v>
      </c>
      <c r="AAE9" s="3" t="s">
        <v>1046</v>
      </c>
      <c r="AAF9" s="3" t="s">
        <v>1046</v>
      </c>
      <c r="AAG9" s="3" t="s">
        <v>1046</v>
      </c>
      <c r="AAH9" s="3" t="s">
        <v>1046</v>
      </c>
      <c r="AAI9" s="3" t="s">
        <v>1046</v>
      </c>
      <c r="AAJ9" s="3" t="s">
        <v>1046</v>
      </c>
      <c r="AAK9" s="3" t="s">
        <v>1046</v>
      </c>
      <c r="AAL9" s="3" t="s">
        <v>1046</v>
      </c>
      <c r="AAM9" s="3" t="s">
        <v>1046</v>
      </c>
      <c r="AAN9" s="3" t="s">
        <v>1046</v>
      </c>
      <c r="AAO9" s="3" t="s">
        <v>1046</v>
      </c>
      <c r="AAP9" s="3" t="s">
        <v>1046</v>
      </c>
      <c r="AAQ9" s="3" t="s">
        <v>1046</v>
      </c>
      <c r="AAR9" s="3" t="s">
        <v>1046</v>
      </c>
      <c r="AAS9" s="3" t="s">
        <v>1046</v>
      </c>
      <c r="AAT9" s="3" t="s">
        <v>1046</v>
      </c>
      <c r="AAU9" s="3" t="s">
        <v>1046</v>
      </c>
      <c r="AAV9" s="3" t="s">
        <v>1046</v>
      </c>
      <c r="AAW9" s="3" t="s">
        <v>1046</v>
      </c>
      <c r="AAX9" s="3" t="s">
        <v>1046</v>
      </c>
      <c r="AAY9" s="3" t="s">
        <v>1046</v>
      </c>
      <c r="AAZ9" s="3" t="s">
        <v>1046</v>
      </c>
      <c r="ABA9" s="3" t="s">
        <v>1046</v>
      </c>
      <c r="ABB9" s="3" t="s">
        <v>1046</v>
      </c>
      <c r="ABC9" s="3" t="s">
        <v>1046</v>
      </c>
      <c r="ABD9" s="3" t="s">
        <v>1046</v>
      </c>
      <c r="ABE9" s="3" t="s">
        <v>1046</v>
      </c>
      <c r="ABF9" s="3" t="s">
        <v>1046</v>
      </c>
      <c r="ABG9" s="3" t="s">
        <v>1046</v>
      </c>
      <c r="ABH9" s="3" t="s">
        <v>1046</v>
      </c>
      <c r="ABI9" s="3" t="s">
        <v>1046</v>
      </c>
      <c r="ABJ9" s="3" t="s">
        <v>1046</v>
      </c>
      <c r="ABK9" s="3" t="s">
        <v>1046</v>
      </c>
      <c r="ABL9" s="3" t="s">
        <v>1046</v>
      </c>
      <c r="ABM9" s="3" t="s">
        <v>1046</v>
      </c>
      <c r="ABN9" s="3" t="s">
        <v>1046</v>
      </c>
      <c r="ABO9" s="3" t="s">
        <v>1046</v>
      </c>
      <c r="ABP9" s="3" t="s">
        <v>1046</v>
      </c>
      <c r="ABQ9" s="3" t="s">
        <v>1046</v>
      </c>
      <c r="ABR9" s="3" t="s">
        <v>1046</v>
      </c>
      <c r="ABS9" s="3" t="s">
        <v>1046</v>
      </c>
      <c r="ABT9" s="3" t="s">
        <v>1046</v>
      </c>
      <c r="ABU9" s="3" t="s">
        <v>1046</v>
      </c>
      <c r="ABV9" s="3" t="s">
        <v>1046</v>
      </c>
      <c r="ABW9" s="3" t="s">
        <v>1046</v>
      </c>
      <c r="ABX9" s="3" t="s">
        <v>1046</v>
      </c>
      <c r="ABY9" s="3" t="s">
        <v>1046</v>
      </c>
      <c r="ABZ9" s="3" t="s">
        <v>1046</v>
      </c>
      <c r="ACA9" s="3" t="s">
        <v>1046</v>
      </c>
      <c r="ACB9" s="3" t="s">
        <v>1046</v>
      </c>
      <c r="ACC9" s="3" t="s">
        <v>1046</v>
      </c>
      <c r="ACD9" s="3" t="s">
        <v>1046</v>
      </c>
      <c r="ACE9" s="3" t="s">
        <v>1046</v>
      </c>
      <c r="ACF9" s="3" t="s">
        <v>1046</v>
      </c>
      <c r="ACG9" s="3" t="s">
        <v>1046</v>
      </c>
      <c r="ACH9" s="3" t="s">
        <v>1046</v>
      </c>
      <c r="ACI9" s="3" t="s">
        <v>1046</v>
      </c>
      <c r="ACJ9" s="3" t="s">
        <v>1046</v>
      </c>
      <c r="ACK9" s="3" t="s">
        <v>1046</v>
      </c>
      <c r="ACL9" s="3" t="s">
        <v>1046</v>
      </c>
      <c r="ACM9" s="3" t="s">
        <v>1046</v>
      </c>
      <c r="ACN9" s="3" t="s">
        <v>1046</v>
      </c>
      <c r="ACO9" s="3" t="s">
        <v>1046</v>
      </c>
      <c r="ACP9" s="3" t="s">
        <v>1046</v>
      </c>
      <c r="ACQ9" s="3" t="s">
        <v>1046</v>
      </c>
      <c r="ACR9" s="3" t="s">
        <v>1046</v>
      </c>
      <c r="ACS9" s="3" t="s">
        <v>1046</v>
      </c>
      <c r="ACT9" s="3" t="s">
        <v>1046</v>
      </c>
      <c r="ACU9" s="3" t="s">
        <v>1046</v>
      </c>
      <c r="ACV9" s="3" t="s">
        <v>1046</v>
      </c>
      <c r="ACW9" s="3" t="s">
        <v>1046</v>
      </c>
      <c r="ACX9" s="3" t="s">
        <v>1046</v>
      </c>
      <c r="ACY9" s="3" t="s">
        <v>1046</v>
      </c>
      <c r="ACZ9" s="3" t="s">
        <v>1046</v>
      </c>
      <c r="ADA9" s="3" t="s">
        <v>1046</v>
      </c>
      <c r="ADB9" s="3" t="s">
        <v>1046</v>
      </c>
      <c r="ADC9" s="3" t="s">
        <v>1046</v>
      </c>
      <c r="ADD9" s="3" t="s">
        <v>1046</v>
      </c>
      <c r="ADE9" s="3" t="s">
        <v>1046</v>
      </c>
      <c r="ADF9" s="3" t="s">
        <v>1046</v>
      </c>
      <c r="ADG9" s="3" t="s">
        <v>1046</v>
      </c>
      <c r="ADH9" s="3" t="s">
        <v>1046</v>
      </c>
      <c r="ADI9" s="3" t="s">
        <v>1046</v>
      </c>
      <c r="ADJ9" s="3" t="s">
        <v>1046</v>
      </c>
      <c r="ADK9" s="3" t="s">
        <v>1046</v>
      </c>
      <c r="ADL9" s="3" t="s">
        <v>1046</v>
      </c>
      <c r="ADM9" s="3" t="s">
        <v>1046</v>
      </c>
      <c r="ADN9" s="3" t="s">
        <v>1046</v>
      </c>
      <c r="ADO9" s="3" t="s">
        <v>1046</v>
      </c>
      <c r="ADP9" s="3" t="s">
        <v>1046</v>
      </c>
      <c r="ADQ9" s="3" t="s">
        <v>1046</v>
      </c>
      <c r="ADR9" s="3" t="s">
        <v>1046</v>
      </c>
      <c r="ADS9" s="3" t="s">
        <v>1046</v>
      </c>
      <c r="ADT9" s="3" t="s">
        <v>1046</v>
      </c>
      <c r="ADU9" s="3" t="s">
        <v>1046</v>
      </c>
      <c r="ADV9" s="3" t="s">
        <v>1046</v>
      </c>
      <c r="ADW9" s="3" t="s">
        <v>1046</v>
      </c>
      <c r="ADX9" s="3" t="s">
        <v>1046</v>
      </c>
      <c r="ADY9" s="3" t="s">
        <v>1046</v>
      </c>
      <c r="ADZ9" s="3" t="s">
        <v>1046</v>
      </c>
      <c r="AEA9" s="3" t="s">
        <v>1046</v>
      </c>
      <c r="AEB9" s="3" t="s">
        <v>1046</v>
      </c>
      <c r="AEC9" s="3" t="s">
        <v>1046</v>
      </c>
      <c r="AED9" s="3" t="s">
        <v>1046</v>
      </c>
      <c r="AEE9" s="3" t="s">
        <v>1046</v>
      </c>
      <c r="AEF9" s="3" t="s">
        <v>1046</v>
      </c>
      <c r="AEG9" s="3" t="s">
        <v>1046</v>
      </c>
      <c r="AEH9" s="3" t="s">
        <v>1046</v>
      </c>
      <c r="AEI9" s="3" t="s">
        <v>1046</v>
      </c>
      <c r="AEJ9" s="3" t="s">
        <v>1046</v>
      </c>
      <c r="AEK9" s="3" t="s">
        <v>1046</v>
      </c>
      <c r="AEL9" s="3" t="s">
        <v>1046</v>
      </c>
      <c r="AEM9" s="3" t="s">
        <v>1046</v>
      </c>
      <c r="AEN9" s="3" t="s">
        <v>1046</v>
      </c>
      <c r="AEO9" s="3" t="s">
        <v>1046</v>
      </c>
      <c r="AEP9" s="3" t="s">
        <v>1046</v>
      </c>
      <c r="AEQ9" s="3" t="s">
        <v>1046</v>
      </c>
      <c r="AER9" s="3" t="s">
        <v>1046</v>
      </c>
      <c r="AES9" s="3" t="s">
        <v>1046</v>
      </c>
      <c r="AET9" s="3" t="s">
        <v>1046</v>
      </c>
      <c r="AEU9" s="3" t="s">
        <v>1046</v>
      </c>
      <c r="AEV9" s="3" t="s">
        <v>1046</v>
      </c>
      <c r="AEW9" s="3" t="s">
        <v>1046</v>
      </c>
      <c r="AEX9" s="3" t="s">
        <v>1046</v>
      </c>
      <c r="AEY9" s="3" t="s">
        <v>1046</v>
      </c>
      <c r="AEZ9" s="3" t="s">
        <v>1046</v>
      </c>
      <c r="AFA9" s="3" t="s">
        <v>1046</v>
      </c>
      <c r="AFB9" s="3" t="s">
        <v>1046</v>
      </c>
      <c r="AFC9" s="3" t="s">
        <v>1046</v>
      </c>
      <c r="AFD9" s="3" t="s">
        <v>1046</v>
      </c>
      <c r="AFE9" s="3" t="s">
        <v>1046</v>
      </c>
      <c r="AFF9" s="3" t="s">
        <v>1046</v>
      </c>
      <c r="AFG9" s="3" t="s">
        <v>1046</v>
      </c>
      <c r="AFH9" s="3" t="s">
        <v>1046</v>
      </c>
      <c r="AFI9" s="3" t="s">
        <v>1046</v>
      </c>
      <c r="AFJ9" s="3" t="s">
        <v>1046</v>
      </c>
      <c r="AFK9" s="3" t="s">
        <v>1046</v>
      </c>
      <c r="AFL9" s="3" t="s">
        <v>1046</v>
      </c>
    </row>
    <row r="10" spans="1:844" x14ac:dyDescent="0.25">
      <c r="A10" s="3" t="s">
        <v>1047</v>
      </c>
      <c r="B10" s="3" t="s">
        <v>1047</v>
      </c>
      <c r="C10" s="3" t="s">
        <v>1047</v>
      </c>
      <c r="D10" s="3" t="s">
        <v>1047</v>
      </c>
      <c r="E10" s="3" t="s">
        <v>1047</v>
      </c>
      <c r="F10" s="3" t="s">
        <v>1047</v>
      </c>
      <c r="G10" s="3" t="s">
        <v>1047</v>
      </c>
      <c r="H10" s="3" t="s">
        <v>1047</v>
      </c>
      <c r="I10" s="3" t="s">
        <v>1047</v>
      </c>
      <c r="J10" s="3" t="s">
        <v>1047</v>
      </c>
      <c r="K10" s="3" t="s">
        <v>1047</v>
      </c>
      <c r="L10" s="3" t="s">
        <v>1047</v>
      </c>
      <c r="M10" s="3" t="s">
        <v>1047</v>
      </c>
      <c r="N10" s="3" t="s">
        <v>1047</v>
      </c>
      <c r="O10" s="3" t="s">
        <v>1047</v>
      </c>
      <c r="P10" s="3" t="s">
        <v>1047</v>
      </c>
      <c r="Q10" s="3" t="s">
        <v>1047</v>
      </c>
      <c r="R10" s="3" t="s">
        <v>1047</v>
      </c>
      <c r="S10" s="3" t="s">
        <v>1047</v>
      </c>
      <c r="T10" s="3" t="s">
        <v>1047</v>
      </c>
      <c r="U10" s="3" t="s">
        <v>1047</v>
      </c>
      <c r="V10" s="3" t="s">
        <v>1047</v>
      </c>
      <c r="W10" s="3" t="s">
        <v>1047</v>
      </c>
      <c r="X10" s="3" t="s">
        <v>1047</v>
      </c>
      <c r="Y10" s="3" t="s">
        <v>1047</v>
      </c>
      <c r="Z10" s="3" t="s">
        <v>1047</v>
      </c>
      <c r="AA10" s="3" t="s">
        <v>1047</v>
      </c>
      <c r="AB10" s="3" t="s">
        <v>1047</v>
      </c>
      <c r="AC10" s="3" t="s">
        <v>1047</v>
      </c>
      <c r="AD10" s="3" t="s">
        <v>1047</v>
      </c>
      <c r="AE10" s="3" t="s">
        <v>1047</v>
      </c>
      <c r="AF10" s="3" t="s">
        <v>1047</v>
      </c>
      <c r="AG10" s="3" t="s">
        <v>1047</v>
      </c>
      <c r="AH10" s="3" t="s">
        <v>1047</v>
      </c>
      <c r="AI10" s="3" t="s">
        <v>1047</v>
      </c>
      <c r="AJ10" s="3" t="s">
        <v>1047</v>
      </c>
      <c r="AK10" s="3" t="s">
        <v>1047</v>
      </c>
      <c r="AL10" s="3" t="s">
        <v>1047</v>
      </c>
      <c r="AM10" s="3" t="s">
        <v>1047</v>
      </c>
      <c r="AN10" s="3" t="s">
        <v>1047</v>
      </c>
      <c r="AO10" s="3" t="s">
        <v>1047</v>
      </c>
      <c r="AP10" s="3" t="s">
        <v>1047</v>
      </c>
      <c r="AQ10" s="3" t="s">
        <v>1047</v>
      </c>
      <c r="AR10" s="3" t="s">
        <v>1047</v>
      </c>
      <c r="AS10" s="3" t="s">
        <v>1047</v>
      </c>
      <c r="AT10" s="3" t="s">
        <v>1047</v>
      </c>
      <c r="AU10" s="3" t="s">
        <v>1047</v>
      </c>
      <c r="AV10" s="3" t="s">
        <v>1047</v>
      </c>
      <c r="AW10" s="3" t="s">
        <v>1047</v>
      </c>
      <c r="AX10" s="3" t="s">
        <v>1047</v>
      </c>
      <c r="AY10" s="3" t="s">
        <v>1047</v>
      </c>
      <c r="AZ10" s="3" t="s">
        <v>1047</v>
      </c>
      <c r="BA10" s="3" t="s">
        <v>1047</v>
      </c>
      <c r="BB10" s="3" t="s">
        <v>1047</v>
      </c>
      <c r="BC10" s="3" t="s">
        <v>1047</v>
      </c>
      <c r="BD10" s="3" t="s">
        <v>1047</v>
      </c>
      <c r="BE10" s="3" t="s">
        <v>1047</v>
      </c>
      <c r="BF10" s="3" t="s">
        <v>1047</v>
      </c>
      <c r="BG10" s="3" t="s">
        <v>1047</v>
      </c>
      <c r="BH10" s="3" t="s">
        <v>1047</v>
      </c>
      <c r="BI10" s="3" t="s">
        <v>1047</v>
      </c>
      <c r="BJ10" s="3" t="s">
        <v>1047</v>
      </c>
      <c r="BK10" s="3" t="s">
        <v>1047</v>
      </c>
      <c r="BL10" s="3" t="s">
        <v>1047</v>
      </c>
      <c r="BM10" s="3" t="s">
        <v>1047</v>
      </c>
      <c r="BN10" s="3" t="s">
        <v>1047</v>
      </c>
      <c r="BO10" s="3" t="s">
        <v>1047</v>
      </c>
      <c r="BP10" s="3" t="s">
        <v>1047</v>
      </c>
      <c r="BQ10" s="3" t="s">
        <v>1047</v>
      </c>
      <c r="BR10" s="3" t="s">
        <v>1047</v>
      </c>
      <c r="BS10" s="3" t="s">
        <v>1047</v>
      </c>
      <c r="BT10" s="3" t="s">
        <v>1047</v>
      </c>
      <c r="BU10" s="3" t="s">
        <v>1047</v>
      </c>
      <c r="BV10" s="3" t="s">
        <v>1047</v>
      </c>
      <c r="BW10" s="3" t="s">
        <v>1047</v>
      </c>
      <c r="BX10" s="3" t="s">
        <v>1047</v>
      </c>
      <c r="BY10" s="3" t="s">
        <v>1047</v>
      </c>
      <c r="BZ10" s="3" t="s">
        <v>1047</v>
      </c>
      <c r="CA10" s="3" t="s">
        <v>1047</v>
      </c>
      <c r="CB10" s="3" t="s">
        <v>1047</v>
      </c>
      <c r="CC10" s="3" t="s">
        <v>1047</v>
      </c>
      <c r="CD10" s="3" t="s">
        <v>1047</v>
      </c>
      <c r="CE10" s="3" t="s">
        <v>1047</v>
      </c>
      <c r="CF10" s="3" t="s">
        <v>1047</v>
      </c>
      <c r="CG10" s="3" t="s">
        <v>1047</v>
      </c>
      <c r="CH10" s="3" t="s">
        <v>1047</v>
      </c>
      <c r="CI10" s="3" t="s">
        <v>1047</v>
      </c>
      <c r="CJ10" s="3" t="s">
        <v>1047</v>
      </c>
      <c r="CK10" s="3" t="s">
        <v>1047</v>
      </c>
      <c r="CL10" s="3" t="s">
        <v>1047</v>
      </c>
      <c r="CM10" s="3" t="s">
        <v>1047</v>
      </c>
      <c r="CN10" s="3" t="s">
        <v>1047</v>
      </c>
      <c r="CO10" s="3" t="s">
        <v>1047</v>
      </c>
      <c r="CP10" s="3" t="s">
        <v>1047</v>
      </c>
      <c r="CQ10" s="3" t="s">
        <v>1047</v>
      </c>
      <c r="CR10" s="3" t="s">
        <v>1047</v>
      </c>
      <c r="CS10" s="3" t="s">
        <v>1047</v>
      </c>
      <c r="CT10" s="3" t="s">
        <v>1047</v>
      </c>
      <c r="CU10" s="3" t="s">
        <v>1047</v>
      </c>
      <c r="CV10" s="3" t="s">
        <v>1047</v>
      </c>
      <c r="CW10" s="3" t="s">
        <v>1047</v>
      </c>
      <c r="CX10" s="3" t="s">
        <v>1047</v>
      </c>
      <c r="CY10" s="3" t="s">
        <v>1047</v>
      </c>
      <c r="CZ10" s="3" t="s">
        <v>1047</v>
      </c>
      <c r="DA10" s="3" t="s">
        <v>1047</v>
      </c>
      <c r="DB10" s="3" t="s">
        <v>1047</v>
      </c>
      <c r="DC10" s="3" t="s">
        <v>1047</v>
      </c>
      <c r="DD10" s="3" t="s">
        <v>1047</v>
      </c>
      <c r="DE10" s="3" t="s">
        <v>1047</v>
      </c>
      <c r="DF10" s="3" t="s">
        <v>1047</v>
      </c>
      <c r="DG10" s="3" t="s">
        <v>1047</v>
      </c>
      <c r="DH10" s="3" t="s">
        <v>1047</v>
      </c>
      <c r="DI10" s="3" t="s">
        <v>1047</v>
      </c>
      <c r="DJ10" s="3" t="s">
        <v>1047</v>
      </c>
      <c r="DK10" s="3" t="s">
        <v>1047</v>
      </c>
      <c r="DL10" s="3" t="s">
        <v>1047</v>
      </c>
      <c r="DM10" s="3" t="s">
        <v>1047</v>
      </c>
      <c r="DN10" s="3" t="s">
        <v>1047</v>
      </c>
      <c r="DO10" s="3" t="s">
        <v>1047</v>
      </c>
      <c r="DP10" s="3" t="s">
        <v>1047</v>
      </c>
      <c r="DQ10" s="3" t="s">
        <v>1047</v>
      </c>
      <c r="DR10" s="3" t="s">
        <v>1047</v>
      </c>
      <c r="DS10" s="3" t="s">
        <v>1047</v>
      </c>
      <c r="DT10" s="3" t="s">
        <v>1047</v>
      </c>
      <c r="DU10" s="3" t="s">
        <v>1047</v>
      </c>
      <c r="DV10" s="3" t="s">
        <v>1047</v>
      </c>
      <c r="DW10" s="3" t="s">
        <v>1047</v>
      </c>
      <c r="DX10" s="3" t="s">
        <v>1047</v>
      </c>
      <c r="DY10" s="3" t="s">
        <v>1047</v>
      </c>
      <c r="DZ10" s="3" t="s">
        <v>1047</v>
      </c>
      <c r="EA10" s="3" t="s">
        <v>1047</v>
      </c>
      <c r="EB10" s="3" t="s">
        <v>1047</v>
      </c>
      <c r="EC10" s="3" t="s">
        <v>1047</v>
      </c>
      <c r="ED10" s="3" t="s">
        <v>1047</v>
      </c>
      <c r="EE10" s="3" t="s">
        <v>1047</v>
      </c>
      <c r="EF10" s="3" t="s">
        <v>1047</v>
      </c>
      <c r="EG10" s="3" t="s">
        <v>1047</v>
      </c>
      <c r="EH10" s="3" t="s">
        <v>1047</v>
      </c>
      <c r="EI10" s="3" t="s">
        <v>1047</v>
      </c>
      <c r="EJ10" s="3" t="s">
        <v>1047</v>
      </c>
      <c r="EK10" s="3" t="s">
        <v>1047</v>
      </c>
      <c r="EL10" s="3" t="s">
        <v>1047</v>
      </c>
      <c r="EM10" s="3" t="s">
        <v>1047</v>
      </c>
      <c r="EN10" s="3" t="s">
        <v>1047</v>
      </c>
      <c r="EO10" s="3" t="s">
        <v>1047</v>
      </c>
      <c r="EP10" s="3" t="s">
        <v>1047</v>
      </c>
      <c r="EQ10" s="3" t="s">
        <v>1047</v>
      </c>
      <c r="ER10" s="3" t="s">
        <v>1047</v>
      </c>
      <c r="ES10" s="3" t="s">
        <v>1047</v>
      </c>
      <c r="ET10" s="3" t="s">
        <v>1047</v>
      </c>
      <c r="EU10" s="3" t="s">
        <v>1047</v>
      </c>
      <c r="EV10" s="3" t="s">
        <v>1047</v>
      </c>
      <c r="EW10" s="3" t="s">
        <v>1047</v>
      </c>
      <c r="EX10" s="3" t="s">
        <v>1047</v>
      </c>
      <c r="EY10" s="3" t="s">
        <v>1047</v>
      </c>
      <c r="EZ10" s="3" t="s">
        <v>1047</v>
      </c>
      <c r="FA10" s="3" t="s">
        <v>1047</v>
      </c>
      <c r="FB10" s="3" t="s">
        <v>1047</v>
      </c>
      <c r="FC10" s="3" t="s">
        <v>1047</v>
      </c>
      <c r="FD10" s="3" t="s">
        <v>1047</v>
      </c>
      <c r="FE10" s="3" t="s">
        <v>1047</v>
      </c>
      <c r="FF10" s="3" t="s">
        <v>1047</v>
      </c>
      <c r="FG10" s="3" t="s">
        <v>1047</v>
      </c>
      <c r="FH10" s="3" t="s">
        <v>1047</v>
      </c>
      <c r="FI10" s="3" t="s">
        <v>1047</v>
      </c>
      <c r="FJ10" s="3" t="s">
        <v>1047</v>
      </c>
      <c r="FK10" s="3" t="s">
        <v>1047</v>
      </c>
      <c r="FL10" s="3" t="s">
        <v>1047</v>
      </c>
      <c r="FM10" s="3" t="s">
        <v>1047</v>
      </c>
      <c r="FN10" s="3" t="s">
        <v>1047</v>
      </c>
      <c r="FO10" s="3" t="s">
        <v>1047</v>
      </c>
      <c r="FP10" s="3" t="s">
        <v>1047</v>
      </c>
      <c r="FQ10" s="3" t="s">
        <v>1047</v>
      </c>
      <c r="FR10" s="3" t="s">
        <v>1047</v>
      </c>
      <c r="FS10" s="3" t="s">
        <v>1047</v>
      </c>
      <c r="FT10" s="3" t="s">
        <v>1047</v>
      </c>
      <c r="FU10" s="3" t="s">
        <v>1047</v>
      </c>
      <c r="FV10" s="3" t="s">
        <v>1047</v>
      </c>
      <c r="FW10" s="3" t="s">
        <v>1047</v>
      </c>
      <c r="FX10" s="3" t="s">
        <v>1047</v>
      </c>
      <c r="FY10" s="3" t="s">
        <v>1047</v>
      </c>
      <c r="FZ10" s="3" t="s">
        <v>1047</v>
      </c>
      <c r="GA10" s="3" t="s">
        <v>1047</v>
      </c>
      <c r="GB10" s="3" t="s">
        <v>1047</v>
      </c>
      <c r="GC10" s="3" t="s">
        <v>1047</v>
      </c>
      <c r="GD10" s="3" t="s">
        <v>1047</v>
      </c>
      <c r="GE10" s="3" t="s">
        <v>1047</v>
      </c>
      <c r="GF10" s="3" t="s">
        <v>1047</v>
      </c>
      <c r="GG10" s="3" t="s">
        <v>1047</v>
      </c>
      <c r="GH10" s="3" t="s">
        <v>1047</v>
      </c>
      <c r="GI10" s="3" t="s">
        <v>1047</v>
      </c>
      <c r="GJ10" s="3" t="s">
        <v>1047</v>
      </c>
      <c r="GK10" s="3" t="s">
        <v>1047</v>
      </c>
      <c r="GL10" s="3" t="s">
        <v>1047</v>
      </c>
      <c r="GM10" s="3" t="s">
        <v>1047</v>
      </c>
      <c r="GN10" s="3" t="s">
        <v>1047</v>
      </c>
      <c r="GO10" s="3" t="s">
        <v>1047</v>
      </c>
      <c r="GP10" s="3" t="s">
        <v>1047</v>
      </c>
      <c r="GQ10" s="3" t="s">
        <v>1047</v>
      </c>
      <c r="GR10" s="3" t="s">
        <v>1047</v>
      </c>
      <c r="GS10" s="3" t="s">
        <v>1047</v>
      </c>
      <c r="GT10" s="3" t="s">
        <v>1047</v>
      </c>
      <c r="GU10" s="3" t="s">
        <v>1047</v>
      </c>
      <c r="GV10" s="3" t="s">
        <v>1047</v>
      </c>
      <c r="GW10" s="3" t="s">
        <v>1047</v>
      </c>
      <c r="GX10" s="3" t="s">
        <v>1047</v>
      </c>
      <c r="GY10" s="3" t="s">
        <v>1047</v>
      </c>
      <c r="GZ10" s="3" t="s">
        <v>1047</v>
      </c>
      <c r="HA10" s="3" t="s">
        <v>1047</v>
      </c>
      <c r="HB10" s="3" t="s">
        <v>1047</v>
      </c>
      <c r="HC10" s="3" t="s">
        <v>1047</v>
      </c>
      <c r="HD10" s="3" t="s">
        <v>1047</v>
      </c>
      <c r="HE10" s="3" t="s">
        <v>1047</v>
      </c>
      <c r="HF10" s="3" t="s">
        <v>1047</v>
      </c>
      <c r="HG10" s="3" t="s">
        <v>1047</v>
      </c>
      <c r="HH10" s="3" t="s">
        <v>1047</v>
      </c>
      <c r="HI10" s="3" t="s">
        <v>1047</v>
      </c>
      <c r="HJ10" s="3" t="s">
        <v>1047</v>
      </c>
      <c r="HK10" s="3" t="s">
        <v>1047</v>
      </c>
      <c r="HL10" s="3" t="s">
        <v>1047</v>
      </c>
      <c r="HM10" s="3" t="s">
        <v>1047</v>
      </c>
      <c r="HN10" s="3" t="s">
        <v>1047</v>
      </c>
      <c r="HO10" s="3" t="s">
        <v>1047</v>
      </c>
      <c r="HP10" s="3" t="s">
        <v>1047</v>
      </c>
      <c r="HQ10" s="3" t="s">
        <v>1047</v>
      </c>
      <c r="HR10" s="3" t="s">
        <v>1047</v>
      </c>
      <c r="HS10" s="3" t="s">
        <v>1047</v>
      </c>
      <c r="HT10" s="3" t="s">
        <v>1047</v>
      </c>
      <c r="HU10" s="3" t="s">
        <v>1047</v>
      </c>
      <c r="HV10" s="3" t="s">
        <v>1047</v>
      </c>
      <c r="HW10" s="3" t="s">
        <v>1047</v>
      </c>
      <c r="HX10" s="3" t="s">
        <v>1047</v>
      </c>
      <c r="HY10" s="3" t="s">
        <v>1047</v>
      </c>
      <c r="HZ10" s="3" t="s">
        <v>1047</v>
      </c>
      <c r="IA10" s="3" t="s">
        <v>1047</v>
      </c>
      <c r="IB10" s="3" t="s">
        <v>1047</v>
      </c>
      <c r="IC10" s="3" t="s">
        <v>1047</v>
      </c>
      <c r="ID10" s="3" t="s">
        <v>1047</v>
      </c>
      <c r="IE10" s="3" t="s">
        <v>1047</v>
      </c>
      <c r="IF10" s="3" t="s">
        <v>1047</v>
      </c>
      <c r="IG10" s="3" t="s">
        <v>1047</v>
      </c>
      <c r="IH10" s="3" t="s">
        <v>1047</v>
      </c>
      <c r="II10" s="3" t="s">
        <v>1047</v>
      </c>
      <c r="IJ10" s="3" t="s">
        <v>1047</v>
      </c>
      <c r="IK10" s="3" t="s">
        <v>1047</v>
      </c>
      <c r="IL10" s="3" t="s">
        <v>1047</v>
      </c>
      <c r="IM10" s="3" t="s">
        <v>1047</v>
      </c>
      <c r="IN10" s="3" t="s">
        <v>1047</v>
      </c>
      <c r="IO10" s="3" t="s">
        <v>1047</v>
      </c>
      <c r="IP10" s="3" t="s">
        <v>1047</v>
      </c>
      <c r="IQ10" s="3" t="s">
        <v>1047</v>
      </c>
      <c r="IR10" s="3" t="s">
        <v>1047</v>
      </c>
      <c r="IS10" s="3" t="s">
        <v>1047</v>
      </c>
      <c r="IT10" s="3" t="s">
        <v>1047</v>
      </c>
      <c r="IU10" s="3" t="s">
        <v>1047</v>
      </c>
      <c r="IV10" s="3" t="s">
        <v>1047</v>
      </c>
      <c r="IW10" s="3" t="s">
        <v>1047</v>
      </c>
      <c r="IX10" s="3" t="s">
        <v>1047</v>
      </c>
      <c r="IY10" s="3" t="s">
        <v>1047</v>
      </c>
      <c r="IZ10" s="3" t="s">
        <v>1047</v>
      </c>
      <c r="JA10" s="3" t="s">
        <v>1047</v>
      </c>
      <c r="JB10" s="3" t="s">
        <v>1047</v>
      </c>
      <c r="JC10" s="3" t="s">
        <v>1047</v>
      </c>
      <c r="JD10" s="3" t="s">
        <v>1047</v>
      </c>
      <c r="JE10" s="3" t="s">
        <v>1047</v>
      </c>
      <c r="JF10" s="3" t="s">
        <v>1047</v>
      </c>
      <c r="JG10" s="3" t="s">
        <v>1047</v>
      </c>
      <c r="JH10" s="3" t="s">
        <v>1047</v>
      </c>
      <c r="JI10" s="3" t="s">
        <v>1047</v>
      </c>
      <c r="JJ10" s="3" t="s">
        <v>1047</v>
      </c>
      <c r="JK10" s="3" t="s">
        <v>1047</v>
      </c>
      <c r="JL10" s="3" t="s">
        <v>1047</v>
      </c>
      <c r="JM10" s="3" t="s">
        <v>1047</v>
      </c>
      <c r="JN10" s="3" t="s">
        <v>1047</v>
      </c>
      <c r="JO10" s="3" t="s">
        <v>1047</v>
      </c>
      <c r="JP10" s="3" t="s">
        <v>1047</v>
      </c>
      <c r="JQ10" s="3" t="s">
        <v>1047</v>
      </c>
      <c r="JR10" s="3" t="s">
        <v>1047</v>
      </c>
      <c r="JS10" s="3" t="s">
        <v>1047</v>
      </c>
      <c r="JT10" s="3" t="s">
        <v>1047</v>
      </c>
      <c r="JU10" s="3" t="s">
        <v>1047</v>
      </c>
      <c r="JV10" s="3" t="s">
        <v>1047</v>
      </c>
      <c r="JW10" s="3" t="s">
        <v>1047</v>
      </c>
      <c r="JX10" s="3" t="s">
        <v>1047</v>
      </c>
      <c r="JY10" s="3" t="s">
        <v>1047</v>
      </c>
      <c r="JZ10" s="3" t="s">
        <v>1047</v>
      </c>
      <c r="KA10" s="3" t="s">
        <v>1047</v>
      </c>
      <c r="KB10" s="3" t="s">
        <v>1047</v>
      </c>
      <c r="KC10" s="3" t="s">
        <v>1047</v>
      </c>
      <c r="KD10" s="3" t="s">
        <v>1047</v>
      </c>
      <c r="KE10" s="3" t="s">
        <v>1047</v>
      </c>
      <c r="KF10" s="3" t="s">
        <v>1047</v>
      </c>
      <c r="KG10" s="3" t="s">
        <v>1047</v>
      </c>
      <c r="KH10" s="3" t="s">
        <v>1047</v>
      </c>
      <c r="KI10" s="3" t="s">
        <v>1047</v>
      </c>
      <c r="KJ10" s="3" t="s">
        <v>1047</v>
      </c>
      <c r="KK10" s="3" t="s">
        <v>1047</v>
      </c>
      <c r="KL10" s="3" t="s">
        <v>1047</v>
      </c>
      <c r="KM10" s="3" t="s">
        <v>1047</v>
      </c>
      <c r="KN10" s="3" t="s">
        <v>1047</v>
      </c>
      <c r="KO10" s="3" t="s">
        <v>1047</v>
      </c>
      <c r="KP10" s="3" t="s">
        <v>1047</v>
      </c>
      <c r="KQ10" s="3" t="s">
        <v>1047</v>
      </c>
      <c r="KR10" s="3" t="s">
        <v>1047</v>
      </c>
      <c r="KS10" s="3" t="s">
        <v>1047</v>
      </c>
      <c r="KT10" s="3" t="s">
        <v>1047</v>
      </c>
      <c r="KU10" s="3" t="s">
        <v>1047</v>
      </c>
      <c r="KV10" s="3" t="s">
        <v>1047</v>
      </c>
      <c r="KW10" s="3" t="s">
        <v>1047</v>
      </c>
      <c r="KX10" s="3" t="s">
        <v>1047</v>
      </c>
      <c r="KY10" s="3" t="s">
        <v>1047</v>
      </c>
      <c r="KZ10" s="3" t="s">
        <v>1047</v>
      </c>
      <c r="LA10" s="3" t="s">
        <v>1047</v>
      </c>
      <c r="LB10" s="3" t="s">
        <v>1047</v>
      </c>
      <c r="LC10" s="3" t="s">
        <v>1047</v>
      </c>
      <c r="LD10" s="3" t="s">
        <v>1047</v>
      </c>
      <c r="LE10" s="3" t="s">
        <v>1047</v>
      </c>
      <c r="LF10" s="3" t="s">
        <v>1047</v>
      </c>
      <c r="LG10" s="3" t="s">
        <v>1047</v>
      </c>
      <c r="LH10" s="3" t="s">
        <v>1047</v>
      </c>
      <c r="LI10" s="3" t="s">
        <v>1047</v>
      </c>
      <c r="LJ10" s="3" t="s">
        <v>1047</v>
      </c>
      <c r="LK10" s="3" t="s">
        <v>1047</v>
      </c>
      <c r="LL10" s="3" t="s">
        <v>1047</v>
      </c>
      <c r="LM10" s="3" t="s">
        <v>1047</v>
      </c>
      <c r="LN10" s="3" t="s">
        <v>1047</v>
      </c>
      <c r="LO10" s="3" t="s">
        <v>1047</v>
      </c>
      <c r="LP10" s="3" t="s">
        <v>1047</v>
      </c>
      <c r="LQ10" s="3" t="s">
        <v>1047</v>
      </c>
      <c r="LR10" s="3" t="s">
        <v>1047</v>
      </c>
      <c r="LS10" s="3" t="s">
        <v>1047</v>
      </c>
      <c r="LT10" s="3" t="s">
        <v>1047</v>
      </c>
      <c r="LU10" s="3" t="s">
        <v>1047</v>
      </c>
      <c r="LV10" s="3" t="s">
        <v>1047</v>
      </c>
      <c r="LW10" s="3" t="s">
        <v>1047</v>
      </c>
      <c r="LX10" s="3" t="s">
        <v>1047</v>
      </c>
      <c r="LY10" s="3" t="s">
        <v>1047</v>
      </c>
      <c r="LZ10" s="3" t="s">
        <v>1047</v>
      </c>
      <c r="MA10" s="3" t="s">
        <v>1047</v>
      </c>
      <c r="MB10" s="3" t="s">
        <v>1047</v>
      </c>
      <c r="MC10" s="3" t="s">
        <v>1047</v>
      </c>
      <c r="MD10" s="3" t="s">
        <v>1047</v>
      </c>
      <c r="ME10" s="3" t="s">
        <v>1047</v>
      </c>
      <c r="MF10" s="3" t="s">
        <v>1047</v>
      </c>
      <c r="MG10" s="3" t="s">
        <v>1047</v>
      </c>
      <c r="MH10" s="3" t="s">
        <v>1047</v>
      </c>
      <c r="MI10" s="3" t="s">
        <v>1047</v>
      </c>
      <c r="MJ10" s="3" t="s">
        <v>1047</v>
      </c>
      <c r="MK10" s="3" t="s">
        <v>1047</v>
      </c>
      <c r="ML10" s="3" t="s">
        <v>1047</v>
      </c>
      <c r="MM10" s="3" t="s">
        <v>1047</v>
      </c>
      <c r="MN10" s="3" t="s">
        <v>1047</v>
      </c>
      <c r="MO10" s="3" t="s">
        <v>1047</v>
      </c>
      <c r="MP10" s="3" t="s">
        <v>1047</v>
      </c>
      <c r="MQ10" s="3" t="s">
        <v>1047</v>
      </c>
      <c r="MR10" s="3" t="s">
        <v>1047</v>
      </c>
      <c r="MS10" s="3" t="s">
        <v>1047</v>
      </c>
      <c r="MT10" s="3" t="s">
        <v>1047</v>
      </c>
      <c r="MU10" s="3" t="s">
        <v>1047</v>
      </c>
      <c r="MV10" s="3" t="s">
        <v>1047</v>
      </c>
      <c r="MW10" s="3" t="s">
        <v>1047</v>
      </c>
      <c r="MX10" s="3" t="s">
        <v>1047</v>
      </c>
      <c r="MY10" s="3" t="s">
        <v>1047</v>
      </c>
      <c r="MZ10" s="3" t="s">
        <v>1047</v>
      </c>
      <c r="NA10" s="3" t="s">
        <v>1047</v>
      </c>
      <c r="NB10" s="3" t="s">
        <v>1047</v>
      </c>
      <c r="NC10" s="3" t="s">
        <v>1047</v>
      </c>
      <c r="ND10" s="3" t="s">
        <v>1047</v>
      </c>
      <c r="NE10" s="3" t="s">
        <v>1047</v>
      </c>
      <c r="NF10" s="3" t="s">
        <v>1047</v>
      </c>
      <c r="NG10" s="3" t="s">
        <v>1047</v>
      </c>
      <c r="NH10" s="3" t="s">
        <v>1047</v>
      </c>
      <c r="NI10" s="3" t="s">
        <v>1047</v>
      </c>
      <c r="NJ10" s="3" t="s">
        <v>1047</v>
      </c>
      <c r="NK10" s="3" t="s">
        <v>1047</v>
      </c>
      <c r="NL10" s="3" t="s">
        <v>1047</v>
      </c>
      <c r="NM10" s="3" t="s">
        <v>1047</v>
      </c>
      <c r="NN10" s="3" t="s">
        <v>1047</v>
      </c>
      <c r="NO10" s="3" t="s">
        <v>1047</v>
      </c>
      <c r="NP10" s="3" t="s">
        <v>1047</v>
      </c>
      <c r="NQ10" s="3" t="s">
        <v>1047</v>
      </c>
      <c r="NR10" s="3" t="s">
        <v>1047</v>
      </c>
      <c r="NS10" s="3" t="s">
        <v>1047</v>
      </c>
      <c r="NT10" s="3" t="s">
        <v>1047</v>
      </c>
      <c r="NU10" s="3" t="s">
        <v>1047</v>
      </c>
      <c r="NV10" s="3" t="s">
        <v>1047</v>
      </c>
      <c r="NW10" s="3" t="s">
        <v>1047</v>
      </c>
      <c r="NX10" s="3" t="s">
        <v>1047</v>
      </c>
      <c r="NY10" s="3" t="s">
        <v>1047</v>
      </c>
      <c r="NZ10" s="3" t="s">
        <v>1047</v>
      </c>
      <c r="OA10" s="3" t="s">
        <v>1047</v>
      </c>
      <c r="OB10" s="3" t="s">
        <v>1047</v>
      </c>
      <c r="OC10" s="3" t="s">
        <v>1047</v>
      </c>
      <c r="OD10" s="3" t="s">
        <v>1047</v>
      </c>
      <c r="OE10" s="3" t="s">
        <v>1047</v>
      </c>
      <c r="OF10" s="3" t="s">
        <v>1047</v>
      </c>
      <c r="OG10" s="3" t="s">
        <v>1047</v>
      </c>
      <c r="OH10" s="3" t="s">
        <v>1047</v>
      </c>
      <c r="OI10" s="3" t="s">
        <v>1047</v>
      </c>
      <c r="OJ10" s="3" t="s">
        <v>1047</v>
      </c>
      <c r="OK10" s="3" t="s">
        <v>1047</v>
      </c>
      <c r="OL10" s="3" t="s">
        <v>1047</v>
      </c>
      <c r="OM10" s="3" t="s">
        <v>1047</v>
      </c>
      <c r="ON10" s="3" t="s">
        <v>1047</v>
      </c>
      <c r="OO10" s="3" t="s">
        <v>1047</v>
      </c>
      <c r="OP10" s="3" t="s">
        <v>1047</v>
      </c>
      <c r="OQ10" s="3" t="s">
        <v>1047</v>
      </c>
      <c r="OR10" s="3" t="s">
        <v>1047</v>
      </c>
      <c r="OS10" s="3" t="s">
        <v>1047</v>
      </c>
      <c r="OT10" s="3" t="s">
        <v>1047</v>
      </c>
      <c r="OU10" s="3" t="s">
        <v>1047</v>
      </c>
      <c r="OV10" s="3" t="s">
        <v>1047</v>
      </c>
      <c r="OW10" s="3" t="s">
        <v>1047</v>
      </c>
      <c r="OX10" s="3" t="s">
        <v>1047</v>
      </c>
      <c r="OY10" s="3" t="s">
        <v>1047</v>
      </c>
      <c r="OZ10" s="3" t="s">
        <v>1047</v>
      </c>
      <c r="PA10" s="3" t="s">
        <v>1047</v>
      </c>
      <c r="PB10" s="3" t="s">
        <v>1047</v>
      </c>
      <c r="PC10" s="3" t="s">
        <v>1047</v>
      </c>
      <c r="PD10" s="3" t="s">
        <v>1047</v>
      </c>
      <c r="PE10" s="3" t="s">
        <v>1047</v>
      </c>
      <c r="PF10" s="3" t="s">
        <v>1047</v>
      </c>
      <c r="PG10" s="3" t="s">
        <v>1047</v>
      </c>
      <c r="PH10" s="3" t="s">
        <v>1047</v>
      </c>
      <c r="PI10" s="3" t="s">
        <v>1047</v>
      </c>
      <c r="PJ10" s="3" t="s">
        <v>1047</v>
      </c>
      <c r="PK10" s="3" t="s">
        <v>1047</v>
      </c>
      <c r="PL10" s="3" t="s">
        <v>1047</v>
      </c>
      <c r="PM10" s="3" t="s">
        <v>1047</v>
      </c>
      <c r="PN10" s="3" t="s">
        <v>1047</v>
      </c>
      <c r="PO10" s="3" t="s">
        <v>1047</v>
      </c>
      <c r="PP10" s="3" t="s">
        <v>1047</v>
      </c>
      <c r="PQ10" s="3" t="s">
        <v>1047</v>
      </c>
      <c r="PR10" s="3" t="s">
        <v>1047</v>
      </c>
      <c r="PS10" s="3" t="s">
        <v>1047</v>
      </c>
      <c r="PT10" s="3" t="s">
        <v>1047</v>
      </c>
      <c r="PU10" s="3" t="s">
        <v>1047</v>
      </c>
      <c r="PV10" s="3" t="s">
        <v>1047</v>
      </c>
      <c r="PW10" s="3" t="s">
        <v>1047</v>
      </c>
      <c r="PX10" s="3" t="s">
        <v>1047</v>
      </c>
      <c r="PY10" s="3" t="s">
        <v>1047</v>
      </c>
      <c r="PZ10" s="3" t="s">
        <v>1047</v>
      </c>
      <c r="QA10" s="3" t="s">
        <v>1047</v>
      </c>
      <c r="QB10" s="3" t="s">
        <v>1047</v>
      </c>
      <c r="QC10" s="3" t="s">
        <v>1047</v>
      </c>
      <c r="QD10" s="3" t="s">
        <v>1047</v>
      </c>
      <c r="QE10" s="3" t="s">
        <v>1047</v>
      </c>
      <c r="QF10" s="3" t="s">
        <v>1047</v>
      </c>
      <c r="QG10" s="3" t="s">
        <v>1047</v>
      </c>
      <c r="QH10" s="3" t="s">
        <v>1047</v>
      </c>
      <c r="QI10" s="3" t="s">
        <v>1047</v>
      </c>
      <c r="QJ10" s="3" t="s">
        <v>1047</v>
      </c>
      <c r="QK10" s="3" t="s">
        <v>1047</v>
      </c>
      <c r="QL10" s="3" t="s">
        <v>1047</v>
      </c>
      <c r="QM10" s="3" t="s">
        <v>1047</v>
      </c>
      <c r="QN10" s="3" t="s">
        <v>1047</v>
      </c>
      <c r="QO10" s="3" t="s">
        <v>1047</v>
      </c>
      <c r="QP10" s="3" t="s">
        <v>1047</v>
      </c>
      <c r="QQ10" s="3" t="s">
        <v>1047</v>
      </c>
      <c r="QR10" s="3" t="s">
        <v>1047</v>
      </c>
      <c r="QS10" s="3" t="s">
        <v>1047</v>
      </c>
      <c r="QT10" s="3" t="s">
        <v>1047</v>
      </c>
      <c r="QU10" s="3" t="s">
        <v>1047</v>
      </c>
      <c r="QV10" s="3" t="s">
        <v>1047</v>
      </c>
      <c r="QW10" s="3" t="s">
        <v>1047</v>
      </c>
      <c r="QX10" s="3" t="s">
        <v>1047</v>
      </c>
      <c r="QY10" s="3" t="s">
        <v>1047</v>
      </c>
      <c r="QZ10" s="3" t="s">
        <v>1047</v>
      </c>
      <c r="RA10" s="3" t="s">
        <v>1047</v>
      </c>
      <c r="RB10" s="3" t="s">
        <v>1047</v>
      </c>
      <c r="RC10" s="3" t="s">
        <v>1047</v>
      </c>
      <c r="RD10" s="3" t="s">
        <v>1047</v>
      </c>
      <c r="RE10" s="3" t="s">
        <v>1047</v>
      </c>
      <c r="RF10" s="3" t="s">
        <v>1047</v>
      </c>
      <c r="RG10" s="3" t="s">
        <v>1047</v>
      </c>
      <c r="RH10" s="3" t="s">
        <v>1047</v>
      </c>
      <c r="RI10" s="3" t="s">
        <v>1047</v>
      </c>
      <c r="RJ10" s="3" t="s">
        <v>1047</v>
      </c>
      <c r="RK10" s="3" t="s">
        <v>1047</v>
      </c>
      <c r="RL10" s="3" t="s">
        <v>1047</v>
      </c>
      <c r="RM10" s="3" t="s">
        <v>1047</v>
      </c>
      <c r="RN10" s="3" t="s">
        <v>1047</v>
      </c>
      <c r="RO10" s="3" t="s">
        <v>1047</v>
      </c>
      <c r="RP10" s="3" t="s">
        <v>1047</v>
      </c>
      <c r="RQ10" s="3" t="s">
        <v>1047</v>
      </c>
      <c r="RR10" s="3" t="s">
        <v>1047</v>
      </c>
      <c r="RS10" s="3" t="s">
        <v>1047</v>
      </c>
      <c r="RT10" s="3" t="s">
        <v>1047</v>
      </c>
      <c r="RU10" s="3" t="s">
        <v>1047</v>
      </c>
      <c r="RV10" s="3" t="s">
        <v>1047</v>
      </c>
      <c r="RW10" s="3" t="s">
        <v>1047</v>
      </c>
      <c r="RX10" s="3" t="s">
        <v>1047</v>
      </c>
      <c r="RY10" s="3" t="s">
        <v>1047</v>
      </c>
      <c r="RZ10" s="3" t="s">
        <v>1047</v>
      </c>
      <c r="SA10" s="3" t="s">
        <v>1047</v>
      </c>
      <c r="SB10" s="3" t="s">
        <v>1047</v>
      </c>
      <c r="SC10" s="3" t="s">
        <v>1047</v>
      </c>
      <c r="SD10" s="3" t="s">
        <v>1047</v>
      </c>
      <c r="SE10" s="3" t="s">
        <v>1047</v>
      </c>
      <c r="SF10" s="3" t="s">
        <v>1047</v>
      </c>
      <c r="SG10" s="3" t="s">
        <v>1047</v>
      </c>
      <c r="SH10" s="3" t="s">
        <v>1047</v>
      </c>
      <c r="SI10" s="3" t="s">
        <v>1047</v>
      </c>
      <c r="SJ10" s="3" t="s">
        <v>1047</v>
      </c>
      <c r="SK10" s="3" t="s">
        <v>1047</v>
      </c>
      <c r="SL10" s="3" t="s">
        <v>1047</v>
      </c>
      <c r="SM10" s="3" t="s">
        <v>1047</v>
      </c>
      <c r="SN10" s="3" t="s">
        <v>1047</v>
      </c>
      <c r="SO10" s="3" t="s">
        <v>1047</v>
      </c>
      <c r="SP10" s="3" t="s">
        <v>1047</v>
      </c>
      <c r="SQ10" s="3" t="s">
        <v>1047</v>
      </c>
      <c r="SR10" s="3" t="s">
        <v>1047</v>
      </c>
      <c r="SS10" s="3" t="s">
        <v>1047</v>
      </c>
      <c r="ST10" s="3" t="s">
        <v>1047</v>
      </c>
      <c r="SU10" s="3" t="s">
        <v>1047</v>
      </c>
      <c r="SV10" s="3" t="s">
        <v>1047</v>
      </c>
      <c r="SW10" s="3" t="s">
        <v>1047</v>
      </c>
      <c r="SX10" s="3" t="s">
        <v>1047</v>
      </c>
      <c r="SY10" s="3" t="s">
        <v>1047</v>
      </c>
      <c r="SZ10" s="3" t="s">
        <v>1047</v>
      </c>
      <c r="TA10" s="3" t="s">
        <v>1047</v>
      </c>
      <c r="TB10" s="3" t="s">
        <v>1047</v>
      </c>
      <c r="TC10" s="3" t="s">
        <v>1047</v>
      </c>
      <c r="TD10" s="3" t="s">
        <v>1047</v>
      </c>
      <c r="TE10" s="3" t="s">
        <v>1047</v>
      </c>
      <c r="TF10" s="3" t="s">
        <v>1047</v>
      </c>
      <c r="TG10" s="3" t="s">
        <v>1047</v>
      </c>
      <c r="TH10" s="3" t="s">
        <v>1047</v>
      </c>
      <c r="TI10" s="3" t="s">
        <v>1047</v>
      </c>
      <c r="TJ10" s="3" t="s">
        <v>1047</v>
      </c>
      <c r="TK10" s="3" t="s">
        <v>1047</v>
      </c>
      <c r="TL10" s="3" t="s">
        <v>1047</v>
      </c>
      <c r="TM10" s="3" t="s">
        <v>1047</v>
      </c>
      <c r="TN10" s="3" t="s">
        <v>1047</v>
      </c>
      <c r="TO10" s="3" t="s">
        <v>1047</v>
      </c>
      <c r="TP10" s="3" t="s">
        <v>1047</v>
      </c>
      <c r="TQ10" s="3" t="s">
        <v>1047</v>
      </c>
      <c r="TR10" s="3" t="s">
        <v>1047</v>
      </c>
      <c r="TS10" s="3" t="s">
        <v>1047</v>
      </c>
      <c r="TT10" s="3" t="s">
        <v>1047</v>
      </c>
      <c r="TU10" s="3" t="s">
        <v>1047</v>
      </c>
      <c r="TV10" s="3" t="s">
        <v>1047</v>
      </c>
      <c r="TW10" s="3" t="s">
        <v>1047</v>
      </c>
      <c r="TX10" s="3" t="s">
        <v>1047</v>
      </c>
      <c r="TY10" s="3" t="s">
        <v>1047</v>
      </c>
      <c r="TZ10" s="3" t="s">
        <v>1047</v>
      </c>
      <c r="UA10" s="3" t="s">
        <v>1047</v>
      </c>
      <c r="UB10" s="3" t="s">
        <v>1047</v>
      </c>
      <c r="UC10" s="3" t="s">
        <v>1047</v>
      </c>
      <c r="UD10" s="3" t="s">
        <v>1047</v>
      </c>
      <c r="UE10" s="3" t="s">
        <v>1047</v>
      </c>
      <c r="UF10" s="3" t="s">
        <v>1047</v>
      </c>
      <c r="UG10" s="3" t="s">
        <v>1047</v>
      </c>
      <c r="UH10" s="3" t="s">
        <v>1047</v>
      </c>
      <c r="UI10" s="3" t="s">
        <v>1047</v>
      </c>
      <c r="UJ10" s="3" t="s">
        <v>1047</v>
      </c>
      <c r="UK10" s="3" t="s">
        <v>1047</v>
      </c>
      <c r="UL10" s="3" t="s">
        <v>1047</v>
      </c>
      <c r="UM10" s="3" t="s">
        <v>1047</v>
      </c>
      <c r="UN10" s="3" t="s">
        <v>1047</v>
      </c>
      <c r="UO10" s="3" t="s">
        <v>1047</v>
      </c>
      <c r="UP10" s="3" t="s">
        <v>1047</v>
      </c>
      <c r="UQ10" s="3" t="s">
        <v>1047</v>
      </c>
      <c r="UR10" s="3" t="s">
        <v>1047</v>
      </c>
      <c r="US10" s="3" t="s">
        <v>1047</v>
      </c>
      <c r="UT10" s="3" t="s">
        <v>1047</v>
      </c>
      <c r="UU10" s="3" t="s">
        <v>1047</v>
      </c>
      <c r="UV10" s="3" t="s">
        <v>1047</v>
      </c>
      <c r="UW10" s="3" t="s">
        <v>1047</v>
      </c>
      <c r="UX10" s="3" t="s">
        <v>1047</v>
      </c>
      <c r="UY10" s="3" t="s">
        <v>1047</v>
      </c>
      <c r="UZ10" s="3" t="s">
        <v>1047</v>
      </c>
      <c r="VA10" s="3" t="s">
        <v>1047</v>
      </c>
      <c r="VB10" s="3" t="s">
        <v>1047</v>
      </c>
      <c r="VC10" s="3" t="s">
        <v>1047</v>
      </c>
      <c r="VD10" s="3" t="s">
        <v>1047</v>
      </c>
      <c r="VE10" s="3" t="s">
        <v>1047</v>
      </c>
      <c r="VF10" s="3" t="s">
        <v>1047</v>
      </c>
      <c r="VG10" s="3" t="s">
        <v>1047</v>
      </c>
      <c r="VH10" s="3" t="s">
        <v>1047</v>
      </c>
      <c r="VI10" s="3" t="s">
        <v>1047</v>
      </c>
      <c r="VJ10" s="3" t="s">
        <v>1047</v>
      </c>
      <c r="VK10" s="3" t="s">
        <v>1047</v>
      </c>
      <c r="VL10" s="3" t="s">
        <v>1047</v>
      </c>
      <c r="VM10" s="3" t="s">
        <v>1047</v>
      </c>
      <c r="VN10" s="3" t="s">
        <v>1047</v>
      </c>
      <c r="VO10" s="3" t="s">
        <v>1047</v>
      </c>
      <c r="VP10" s="3" t="s">
        <v>1047</v>
      </c>
      <c r="VQ10" s="3" t="s">
        <v>1047</v>
      </c>
      <c r="VR10" s="3" t="s">
        <v>1047</v>
      </c>
      <c r="VS10" s="3" t="s">
        <v>1047</v>
      </c>
      <c r="VT10" s="3" t="s">
        <v>1047</v>
      </c>
      <c r="VU10" s="3" t="s">
        <v>1047</v>
      </c>
      <c r="VV10" s="3" t="s">
        <v>1047</v>
      </c>
      <c r="VW10" s="3" t="s">
        <v>1047</v>
      </c>
      <c r="VX10" s="3" t="s">
        <v>1047</v>
      </c>
      <c r="VY10" s="3" t="s">
        <v>1047</v>
      </c>
      <c r="VZ10" s="3" t="s">
        <v>1047</v>
      </c>
      <c r="WA10" s="3" t="s">
        <v>1047</v>
      </c>
      <c r="WB10" s="3" t="s">
        <v>1047</v>
      </c>
      <c r="WC10" s="3" t="s">
        <v>1047</v>
      </c>
      <c r="WD10" s="3" t="s">
        <v>1047</v>
      </c>
      <c r="WE10" s="3" t="s">
        <v>1047</v>
      </c>
      <c r="WF10" s="3" t="s">
        <v>1047</v>
      </c>
      <c r="WG10" s="3" t="s">
        <v>1047</v>
      </c>
      <c r="WH10" s="3" t="s">
        <v>1047</v>
      </c>
      <c r="WI10" s="3" t="s">
        <v>1047</v>
      </c>
      <c r="WJ10" s="3" t="s">
        <v>1047</v>
      </c>
      <c r="WK10" s="3" t="s">
        <v>1047</v>
      </c>
      <c r="WL10" s="3" t="s">
        <v>1047</v>
      </c>
      <c r="WM10" s="3" t="s">
        <v>1047</v>
      </c>
      <c r="WN10" s="3" t="s">
        <v>1047</v>
      </c>
      <c r="WO10" s="3" t="s">
        <v>1047</v>
      </c>
      <c r="WP10" s="3" t="s">
        <v>1047</v>
      </c>
      <c r="WQ10" s="3" t="s">
        <v>1047</v>
      </c>
      <c r="WR10" s="3" t="s">
        <v>1047</v>
      </c>
      <c r="WS10" s="3" t="s">
        <v>1047</v>
      </c>
      <c r="WT10" s="3" t="s">
        <v>1047</v>
      </c>
      <c r="WU10" s="3" t="s">
        <v>1047</v>
      </c>
      <c r="WV10" s="3" t="s">
        <v>1047</v>
      </c>
      <c r="WW10" s="3" t="s">
        <v>1047</v>
      </c>
      <c r="WX10" s="3" t="s">
        <v>1047</v>
      </c>
      <c r="WY10" s="3" t="s">
        <v>1047</v>
      </c>
      <c r="WZ10" s="3" t="s">
        <v>1047</v>
      </c>
      <c r="XA10" s="3" t="s">
        <v>1047</v>
      </c>
      <c r="XB10" s="3" t="s">
        <v>1047</v>
      </c>
      <c r="XC10" s="3" t="s">
        <v>1047</v>
      </c>
      <c r="XD10" s="3" t="s">
        <v>1047</v>
      </c>
      <c r="XE10" s="3" t="s">
        <v>1047</v>
      </c>
      <c r="XF10" s="3" t="s">
        <v>1047</v>
      </c>
      <c r="XG10" s="3" t="s">
        <v>1047</v>
      </c>
      <c r="XH10" s="3" t="s">
        <v>1047</v>
      </c>
      <c r="XI10" s="3" t="s">
        <v>1047</v>
      </c>
      <c r="XJ10" s="3" t="s">
        <v>1047</v>
      </c>
      <c r="XK10" s="3" t="s">
        <v>1047</v>
      </c>
      <c r="XL10" s="3" t="s">
        <v>1047</v>
      </c>
      <c r="XM10" s="3" t="s">
        <v>1047</v>
      </c>
      <c r="XN10" s="3" t="s">
        <v>1047</v>
      </c>
      <c r="XO10" s="3" t="s">
        <v>1047</v>
      </c>
      <c r="XP10" s="3" t="s">
        <v>1047</v>
      </c>
      <c r="XQ10" s="3" t="s">
        <v>1047</v>
      </c>
      <c r="XR10" s="3" t="s">
        <v>1047</v>
      </c>
      <c r="XS10" s="3" t="s">
        <v>1047</v>
      </c>
      <c r="XT10" s="3" t="s">
        <v>1047</v>
      </c>
      <c r="XU10" s="3" t="s">
        <v>1047</v>
      </c>
      <c r="XV10" s="3" t="s">
        <v>1047</v>
      </c>
      <c r="XW10" s="3" t="s">
        <v>1047</v>
      </c>
      <c r="XX10" s="3" t="s">
        <v>1047</v>
      </c>
      <c r="XY10" s="3" t="s">
        <v>1047</v>
      </c>
      <c r="XZ10" s="3" t="s">
        <v>1047</v>
      </c>
      <c r="YA10" s="3" t="s">
        <v>1047</v>
      </c>
      <c r="YB10" s="3" t="s">
        <v>1047</v>
      </c>
      <c r="YC10" s="3" t="s">
        <v>1047</v>
      </c>
      <c r="YD10" s="3" t="s">
        <v>1047</v>
      </c>
      <c r="YE10" s="3" t="s">
        <v>1047</v>
      </c>
      <c r="YF10" s="3" t="s">
        <v>1047</v>
      </c>
      <c r="YG10" s="3" t="s">
        <v>1047</v>
      </c>
      <c r="YH10" s="3" t="s">
        <v>1047</v>
      </c>
      <c r="YI10" s="3" t="s">
        <v>1047</v>
      </c>
      <c r="YJ10" s="3" t="s">
        <v>1047</v>
      </c>
      <c r="YK10" s="3" t="s">
        <v>1047</v>
      </c>
      <c r="YL10" s="3" t="s">
        <v>1047</v>
      </c>
      <c r="YM10" s="3" t="s">
        <v>1047</v>
      </c>
      <c r="YN10" s="3" t="s">
        <v>1047</v>
      </c>
      <c r="YO10" s="3" t="s">
        <v>1047</v>
      </c>
      <c r="YP10" s="3" t="s">
        <v>1047</v>
      </c>
      <c r="YQ10" s="3" t="s">
        <v>1047</v>
      </c>
      <c r="YR10" s="3" t="s">
        <v>1047</v>
      </c>
      <c r="YS10" s="3" t="s">
        <v>1047</v>
      </c>
      <c r="YT10" s="3" t="s">
        <v>1047</v>
      </c>
      <c r="YU10" s="3" t="s">
        <v>1047</v>
      </c>
      <c r="YV10" s="3" t="s">
        <v>1047</v>
      </c>
      <c r="YW10" s="3" t="s">
        <v>1047</v>
      </c>
      <c r="YX10" s="3" t="s">
        <v>1047</v>
      </c>
      <c r="YY10" s="3" t="s">
        <v>1047</v>
      </c>
      <c r="YZ10" s="3" t="s">
        <v>1047</v>
      </c>
      <c r="ZA10" s="3" t="s">
        <v>1047</v>
      </c>
      <c r="ZB10" s="3" t="s">
        <v>1047</v>
      </c>
      <c r="ZC10" s="3" t="s">
        <v>1047</v>
      </c>
      <c r="ZD10" s="3" t="s">
        <v>1047</v>
      </c>
      <c r="ZE10" s="3" t="s">
        <v>1047</v>
      </c>
      <c r="ZF10" s="3" t="s">
        <v>1047</v>
      </c>
      <c r="ZG10" s="3" t="s">
        <v>1047</v>
      </c>
      <c r="ZH10" s="3" t="s">
        <v>1047</v>
      </c>
      <c r="ZI10" s="3" t="s">
        <v>1047</v>
      </c>
      <c r="ZJ10" s="3" t="s">
        <v>1047</v>
      </c>
      <c r="ZK10" s="3" t="s">
        <v>1047</v>
      </c>
      <c r="ZL10" s="3" t="s">
        <v>1047</v>
      </c>
      <c r="ZM10" s="3" t="s">
        <v>1047</v>
      </c>
      <c r="ZN10" s="3" t="s">
        <v>1047</v>
      </c>
      <c r="ZO10" s="3" t="s">
        <v>1047</v>
      </c>
      <c r="ZP10" s="3" t="s">
        <v>1047</v>
      </c>
      <c r="ZQ10" s="3" t="s">
        <v>1047</v>
      </c>
      <c r="ZR10" s="3" t="s">
        <v>1047</v>
      </c>
      <c r="ZS10" s="3" t="s">
        <v>1047</v>
      </c>
      <c r="ZT10" s="3" t="s">
        <v>1047</v>
      </c>
      <c r="ZU10" s="3" t="s">
        <v>1047</v>
      </c>
      <c r="ZV10" s="3" t="s">
        <v>1047</v>
      </c>
      <c r="ZW10" s="3" t="s">
        <v>1047</v>
      </c>
      <c r="ZX10" s="3" t="s">
        <v>1047</v>
      </c>
      <c r="ZY10" s="3" t="s">
        <v>1047</v>
      </c>
      <c r="ZZ10" s="3" t="s">
        <v>1047</v>
      </c>
      <c r="AAA10" s="3" t="s">
        <v>1047</v>
      </c>
      <c r="AAB10" s="3" t="s">
        <v>1047</v>
      </c>
      <c r="AAC10" s="3" t="s">
        <v>1047</v>
      </c>
      <c r="AAD10" s="3" t="s">
        <v>1047</v>
      </c>
      <c r="AAE10" s="3" t="s">
        <v>1047</v>
      </c>
      <c r="AAF10" s="3" t="s">
        <v>1047</v>
      </c>
      <c r="AAG10" s="3" t="s">
        <v>1047</v>
      </c>
      <c r="AAH10" s="3" t="s">
        <v>1047</v>
      </c>
      <c r="AAI10" s="3" t="s">
        <v>1047</v>
      </c>
      <c r="AAJ10" s="3" t="s">
        <v>1047</v>
      </c>
      <c r="AAK10" s="3" t="s">
        <v>1047</v>
      </c>
      <c r="AAL10" s="3" t="s">
        <v>1047</v>
      </c>
      <c r="AAM10" s="3" t="s">
        <v>1047</v>
      </c>
      <c r="AAN10" s="3" t="s">
        <v>1047</v>
      </c>
      <c r="AAO10" s="3" t="s">
        <v>1047</v>
      </c>
      <c r="AAP10" s="3" t="s">
        <v>1047</v>
      </c>
      <c r="AAQ10" s="3" t="s">
        <v>1047</v>
      </c>
      <c r="AAR10" s="3" t="s">
        <v>1047</v>
      </c>
      <c r="AAS10" s="3" t="s">
        <v>1047</v>
      </c>
      <c r="AAT10" s="3" t="s">
        <v>1047</v>
      </c>
      <c r="AAU10" s="3" t="s">
        <v>1047</v>
      </c>
      <c r="AAV10" s="3" t="s">
        <v>1047</v>
      </c>
      <c r="AAW10" s="3" t="s">
        <v>1047</v>
      </c>
      <c r="AAX10" s="3" t="s">
        <v>1047</v>
      </c>
      <c r="AAY10" s="3" t="s">
        <v>1047</v>
      </c>
      <c r="AAZ10" s="3" t="s">
        <v>1047</v>
      </c>
      <c r="ABA10" s="3" t="s">
        <v>1047</v>
      </c>
      <c r="ABB10" s="3" t="s">
        <v>1047</v>
      </c>
      <c r="ABC10" s="3" t="s">
        <v>1047</v>
      </c>
      <c r="ABD10" s="3" t="s">
        <v>1047</v>
      </c>
      <c r="ABE10" s="3" t="s">
        <v>1047</v>
      </c>
      <c r="ABF10" s="3" t="s">
        <v>1047</v>
      </c>
      <c r="ABG10" s="3" t="s">
        <v>1047</v>
      </c>
      <c r="ABH10" s="3" t="s">
        <v>1047</v>
      </c>
      <c r="ABI10" s="3" t="s">
        <v>1047</v>
      </c>
      <c r="ABJ10" s="3" t="s">
        <v>1047</v>
      </c>
      <c r="ABK10" s="3" t="s">
        <v>1047</v>
      </c>
      <c r="ABL10" s="3" t="s">
        <v>1047</v>
      </c>
      <c r="ABM10" s="3" t="s">
        <v>1047</v>
      </c>
      <c r="ABN10" s="3" t="s">
        <v>1047</v>
      </c>
      <c r="ABO10" s="3" t="s">
        <v>1047</v>
      </c>
      <c r="ABP10" s="3" t="s">
        <v>1047</v>
      </c>
      <c r="ABQ10" s="3" t="s">
        <v>1047</v>
      </c>
      <c r="ABR10" s="3" t="s">
        <v>1047</v>
      </c>
      <c r="ABS10" s="3" t="s">
        <v>1047</v>
      </c>
      <c r="ABT10" s="3" t="s">
        <v>1047</v>
      </c>
      <c r="ABU10" s="3" t="s">
        <v>1047</v>
      </c>
      <c r="ABV10" s="3" t="s">
        <v>1047</v>
      </c>
      <c r="ABW10" s="3" t="s">
        <v>1047</v>
      </c>
      <c r="ABX10" s="3" t="s">
        <v>1047</v>
      </c>
      <c r="ABY10" s="3" t="s">
        <v>1047</v>
      </c>
      <c r="ABZ10" s="3" t="s">
        <v>1047</v>
      </c>
      <c r="ACA10" s="3" t="s">
        <v>1047</v>
      </c>
      <c r="ACB10" s="3" t="s">
        <v>1047</v>
      </c>
      <c r="ACC10" s="3" t="s">
        <v>1047</v>
      </c>
      <c r="ACD10" s="3" t="s">
        <v>1047</v>
      </c>
      <c r="ACE10" s="3" t="s">
        <v>1047</v>
      </c>
      <c r="ACF10" s="3" t="s">
        <v>1047</v>
      </c>
      <c r="ACG10" s="3" t="s">
        <v>1047</v>
      </c>
      <c r="ACH10" s="3" t="s">
        <v>1047</v>
      </c>
      <c r="ACI10" s="3" t="s">
        <v>1047</v>
      </c>
      <c r="ACJ10" s="3" t="s">
        <v>1047</v>
      </c>
      <c r="ACK10" s="3" t="s">
        <v>1047</v>
      </c>
      <c r="ACL10" s="3" t="s">
        <v>1047</v>
      </c>
      <c r="ACM10" s="3" t="s">
        <v>1047</v>
      </c>
      <c r="ACN10" s="3" t="s">
        <v>1047</v>
      </c>
      <c r="ACO10" s="3" t="s">
        <v>1047</v>
      </c>
      <c r="ACP10" s="3" t="s">
        <v>1047</v>
      </c>
      <c r="ACQ10" s="3" t="s">
        <v>1047</v>
      </c>
      <c r="ACR10" s="3" t="s">
        <v>1047</v>
      </c>
      <c r="ACS10" s="3" t="s">
        <v>1047</v>
      </c>
      <c r="ACT10" s="3" t="s">
        <v>1047</v>
      </c>
      <c r="ACU10" s="3" t="s">
        <v>1047</v>
      </c>
      <c r="ACV10" s="3" t="s">
        <v>1047</v>
      </c>
      <c r="ACW10" s="3" t="s">
        <v>1047</v>
      </c>
      <c r="ACX10" s="3" t="s">
        <v>1047</v>
      </c>
      <c r="ACY10" s="3" t="s">
        <v>1047</v>
      </c>
      <c r="ACZ10" s="3" t="s">
        <v>1047</v>
      </c>
      <c r="ADA10" s="3" t="s">
        <v>1047</v>
      </c>
      <c r="ADB10" s="3" t="s">
        <v>1047</v>
      </c>
      <c r="ADC10" s="3" t="s">
        <v>1047</v>
      </c>
      <c r="ADD10" s="3" t="s">
        <v>1047</v>
      </c>
      <c r="ADE10" s="3" t="s">
        <v>1047</v>
      </c>
      <c r="ADF10" s="3" t="s">
        <v>1047</v>
      </c>
      <c r="ADG10" s="3" t="s">
        <v>1047</v>
      </c>
      <c r="ADH10" s="3" t="s">
        <v>1047</v>
      </c>
      <c r="ADI10" s="3" t="s">
        <v>1047</v>
      </c>
      <c r="ADJ10" s="3" t="s">
        <v>1047</v>
      </c>
      <c r="ADK10" s="3" t="s">
        <v>1047</v>
      </c>
      <c r="ADL10" s="3" t="s">
        <v>1047</v>
      </c>
      <c r="ADM10" s="3" t="s">
        <v>1047</v>
      </c>
      <c r="ADN10" s="3" t="s">
        <v>1047</v>
      </c>
      <c r="ADO10" s="3" t="s">
        <v>1047</v>
      </c>
      <c r="ADP10" s="3" t="s">
        <v>1047</v>
      </c>
      <c r="ADQ10" s="3" t="s">
        <v>1047</v>
      </c>
      <c r="ADR10" s="3" t="s">
        <v>1047</v>
      </c>
      <c r="ADS10" s="3" t="s">
        <v>1047</v>
      </c>
      <c r="ADT10" s="3" t="s">
        <v>1047</v>
      </c>
      <c r="ADU10" s="3" t="s">
        <v>1047</v>
      </c>
      <c r="ADV10" s="3" t="s">
        <v>1047</v>
      </c>
      <c r="ADW10" s="3" t="s">
        <v>1047</v>
      </c>
      <c r="ADX10" s="3" t="s">
        <v>1047</v>
      </c>
      <c r="ADY10" s="3" t="s">
        <v>1047</v>
      </c>
      <c r="ADZ10" s="3" t="s">
        <v>1047</v>
      </c>
      <c r="AEA10" s="3" t="s">
        <v>1047</v>
      </c>
      <c r="AEB10" s="3" t="s">
        <v>1047</v>
      </c>
      <c r="AEC10" s="3" t="s">
        <v>1047</v>
      </c>
      <c r="AED10" s="3" t="s">
        <v>1047</v>
      </c>
      <c r="AEE10" s="3" t="s">
        <v>1047</v>
      </c>
      <c r="AEF10" s="3" t="s">
        <v>1047</v>
      </c>
      <c r="AEG10" s="3" t="s">
        <v>1047</v>
      </c>
      <c r="AEH10" s="3" t="s">
        <v>1047</v>
      </c>
      <c r="AEI10" s="3" t="s">
        <v>1047</v>
      </c>
      <c r="AEJ10" s="3" t="s">
        <v>1047</v>
      </c>
      <c r="AEK10" s="3" t="s">
        <v>1047</v>
      </c>
      <c r="AEL10" s="3" t="s">
        <v>1047</v>
      </c>
      <c r="AEM10" s="3" t="s">
        <v>1047</v>
      </c>
      <c r="AEN10" s="3" t="s">
        <v>1047</v>
      </c>
      <c r="AEO10" s="3" t="s">
        <v>1047</v>
      </c>
      <c r="AEP10" s="3" t="s">
        <v>1047</v>
      </c>
      <c r="AEQ10" s="3" t="s">
        <v>1047</v>
      </c>
      <c r="AER10" s="3" t="s">
        <v>1047</v>
      </c>
      <c r="AES10" s="3" t="s">
        <v>1047</v>
      </c>
      <c r="AET10" s="3" t="s">
        <v>1047</v>
      </c>
      <c r="AEU10" s="3" t="s">
        <v>1047</v>
      </c>
      <c r="AEV10" s="3" t="s">
        <v>1047</v>
      </c>
      <c r="AEW10" s="3" t="s">
        <v>1047</v>
      </c>
      <c r="AEX10" s="3" t="s">
        <v>1047</v>
      </c>
      <c r="AEY10" s="3" t="s">
        <v>1047</v>
      </c>
      <c r="AEZ10" s="3" t="s">
        <v>1047</v>
      </c>
      <c r="AFA10" s="3" t="s">
        <v>1047</v>
      </c>
      <c r="AFB10" s="3" t="s">
        <v>1047</v>
      </c>
      <c r="AFC10" s="3" t="s">
        <v>1047</v>
      </c>
      <c r="AFD10" s="3" t="s">
        <v>1047</v>
      </c>
      <c r="AFE10" s="3" t="s">
        <v>1047</v>
      </c>
      <c r="AFF10" s="3" t="s">
        <v>1047</v>
      </c>
      <c r="AFG10" s="3" t="s">
        <v>1047</v>
      </c>
      <c r="AFH10" s="3" t="s">
        <v>1047</v>
      </c>
      <c r="AFI10" s="3" t="s">
        <v>1047</v>
      </c>
      <c r="AFJ10" s="3" t="s">
        <v>1047</v>
      </c>
      <c r="AFK10" s="3" t="s">
        <v>1047</v>
      </c>
      <c r="AFL10" s="3" t="s">
        <v>1047</v>
      </c>
    </row>
  </sheetData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N9"/>
  <sheetViews>
    <sheetView workbookViewId="0"/>
  </sheetViews>
  <sheetFormatPr defaultRowHeight="15" x14ac:dyDescent="0.25"/>
  <cols>
    <col min="1" max="1" width="32" bestFit="1" customWidth="1"/>
    <col min="2" max="2" width="27.7109375" hidden="1" customWidth="1"/>
    <col min="3" max="3" width="20.140625" hidden="1" customWidth="1"/>
    <col min="4" max="4" width="45" bestFit="1" customWidth="1"/>
    <col min="5" max="5" width="49.140625" hidden="1" customWidth="1"/>
    <col min="6" max="6" width="20.140625" hidden="1" customWidth="1"/>
    <col min="7" max="7" width="32.28515625" customWidth="1"/>
    <col min="8" max="8" width="23.7109375" hidden="1" customWidth="1"/>
    <col min="9" max="9" width="20.140625" hidden="1" customWidth="1"/>
    <col min="10" max="10" width="34.28515625" bestFit="1" customWidth="1"/>
    <col min="11" max="11" width="17" hidden="1" customWidth="1"/>
    <col min="12" max="12" width="20.140625" hidden="1" customWidth="1"/>
    <col min="13" max="13" width="22" customWidth="1"/>
    <col min="14" max="14" width="26.28515625" hidden="1" customWidth="1"/>
    <col min="15" max="15" width="20.140625" hidden="1" customWidth="1"/>
    <col min="16" max="16" width="18.7109375" customWidth="1"/>
    <col min="17" max="17" width="19.5703125" hidden="1" customWidth="1"/>
    <col min="18" max="18" width="20.140625" hidden="1" customWidth="1"/>
    <col min="19" max="19" width="20" customWidth="1"/>
    <col min="20" max="20" width="18.28515625" hidden="1" customWidth="1"/>
    <col min="21" max="21" width="20.140625" hidden="1" customWidth="1"/>
    <col min="22" max="22" width="17" customWidth="1"/>
    <col min="23" max="23" width="13.28515625" hidden="1" customWidth="1"/>
    <col min="24" max="24" width="20.140625" hidden="1" customWidth="1"/>
    <col min="25" max="25" width="18.7109375" customWidth="1"/>
    <col min="26" max="26" width="23" hidden="1" customWidth="1"/>
    <col min="27" max="27" width="20.140625" hidden="1" customWidth="1"/>
    <col min="28" max="28" width="18.28515625" customWidth="1"/>
    <col min="29" max="29" width="14.42578125" hidden="1" customWidth="1"/>
    <col min="30" max="30" width="20.140625" hidden="1" customWidth="1"/>
    <col min="31" max="31" width="25" bestFit="1" customWidth="1"/>
    <col min="32" max="32" width="29.140625" hidden="1" customWidth="1"/>
    <col min="33" max="33" width="20.140625" hidden="1" customWidth="1"/>
    <col min="34" max="34" width="46" bestFit="1" customWidth="1"/>
    <col min="35" max="35" width="49.5703125" hidden="1" customWidth="1"/>
    <col min="36" max="36" width="20.140625" hidden="1" customWidth="1"/>
    <col min="37" max="37" width="15.28515625" customWidth="1"/>
    <col min="38" max="38" width="14.28515625" hidden="1" customWidth="1"/>
    <col min="39" max="39" width="20.140625" hidden="1" customWidth="1"/>
    <col min="40" max="40" width="18.85546875" customWidth="1"/>
    <col min="41" max="41" width="15.42578125" hidden="1" customWidth="1"/>
    <col min="42" max="42" width="20.140625" hidden="1" customWidth="1"/>
    <col min="43" max="43" width="19.42578125" customWidth="1"/>
    <col min="44" max="44" width="14.28515625" hidden="1" customWidth="1"/>
    <col min="45" max="45" width="20.140625" hidden="1" customWidth="1"/>
    <col min="46" max="46" width="25.5703125" bestFit="1" customWidth="1"/>
    <col min="47" max="47" width="22.85546875" hidden="1" customWidth="1"/>
    <col min="48" max="48" width="27.140625" bestFit="1" customWidth="1"/>
    <col min="49" max="49" width="21.7109375" hidden="1" customWidth="1"/>
    <col min="50" max="50" width="20.140625" hidden="1" customWidth="1"/>
    <col min="51" max="51" width="28" bestFit="1" customWidth="1"/>
    <col min="52" max="52" width="23.28515625" hidden="1" customWidth="1"/>
    <col min="53" max="53" width="17.85546875" customWidth="1"/>
    <col min="54" max="54" width="22.140625" hidden="1" customWidth="1"/>
    <col min="55" max="55" width="20.140625" hidden="1" customWidth="1"/>
    <col min="56" max="56" width="34.5703125" bestFit="1" customWidth="1"/>
    <col min="57" max="57" width="38.85546875" hidden="1" customWidth="1"/>
    <col min="58" max="58" width="20.140625" hidden="1" customWidth="1"/>
    <col min="59" max="59" width="20.85546875" bestFit="1" customWidth="1"/>
    <col min="60" max="60" width="19" hidden="1" customWidth="1"/>
    <col min="61" max="61" width="20.140625" hidden="1" customWidth="1"/>
    <col min="62" max="62" width="31.28515625" customWidth="1"/>
    <col min="63" max="63" width="31.140625" hidden="1" customWidth="1"/>
    <col min="64" max="64" width="20.140625" hidden="1" customWidth="1"/>
    <col min="65" max="65" width="44.5703125" bestFit="1" customWidth="1"/>
    <col min="66" max="66" width="48.7109375" hidden="1" customWidth="1"/>
    <col min="67" max="67" width="20.140625" hidden="1" customWidth="1"/>
    <col min="68" max="68" width="16" customWidth="1"/>
    <col min="69" max="69" width="14" hidden="1" customWidth="1"/>
    <col min="70" max="70" width="20.140625" hidden="1" customWidth="1"/>
    <col min="71" max="71" width="38.140625" bestFit="1" customWidth="1"/>
    <col min="72" max="72" width="41.42578125" hidden="1" customWidth="1"/>
    <col min="73" max="73" width="20.140625" hidden="1" customWidth="1"/>
    <col min="74" max="74" width="23.42578125" bestFit="1" customWidth="1"/>
    <col min="75" max="75" width="27.5703125" hidden="1" customWidth="1"/>
    <col min="76" max="76" width="13.28515625" customWidth="1"/>
    <col min="77" max="77" width="17.28515625" hidden="1" customWidth="1"/>
    <col min="78" max="78" width="20.140625" hidden="1" customWidth="1"/>
    <col min="79" max="79" width="39.5703125" bestFit="1" customWidth="1"/>
    <col min="80" max="80" width="43.85546875" hidden="1" customWidth="1"/>
    <col min="81" max="81" width="20.140625" hidden="1" customWidth="1"/>
    <col min="82" max="82" width="30.7109375" bestFit="1" customWidth="1"/>
    <col min="83" max="83" width="27.5703125" hidden="1" customWidth="1"/>
    <col min="84" max="84" width="20.140625" hidden="1" customWidth="1"/>
    <col min="85" max="85" width="34" bestFit="1" customWidth="1"/>
    <col min="86" max="86" width="38.28515625" hidden="1" customWidth="1"/>
    <col min="87" max="87" width="20.140625" hidden="1" customWidth="1"/>
    <col min="88" max="88" width="39.42578125" bestFit="1" customWidth="1"/>
    <col min="89" max="89" width="43.7109375" hidden="1" customWidth="1"/>
    <col min="90" max="90" width="20.140625" hidden="1" customWidth="1"/>
    <col min="91" max="91" width="27.28515625" customWidth="1"/>
    <col min="92" max="92" width="31.140625" hidden="1" customWidth="1"/>
    <col min="93" max="93" width="20.140625" hidden="1" customWidth="1"/>
    <col min="94" max="94" width="33.28515625" bestFit="1" customWidth="1"/>
    <col min="95" max="95" width="37.42578125" hidden="1" customWidth="1"/>
    <col min="96" max="96" width="20.140625" hidden="1" customWidth="1"/>
    <col min="97" max="97" width="36.85546875" bestFit="1" customWidth="1"/>
    <col min="98" max="98" width="29.28515625" hidden="1" customWidth="1"/>
    <col min="99" max="99" width="20.140625" hidden="1" customWidth="1"/>
    <col min="100" max="100" width="43.140625" bestFit="1" customWidth="1"/>
    <col min="101" max="101" width="47.42578125" hidden="1" customWidth="1"/>
    <col min="102" max="102" width="20.140625" hidden="1" customWidth="1"/>
    <col min="103" max="103" width="39.28515625" bestFit="1" customWidth="1"/>
    <col min="104" max="104" width="37.7109375" hidden="1" customWidth="1"/>
    <col min="105" max="105" width="20.140625" hidden="1" customWidth="1"/>
    <col min="106" max="106" width="26.85546875" bestFit="1" customWidth="1"/>
    <col min="107" max="107" width="31.140625" hidden="1" customWidth="1"/>
    <col min="108" max="108" width="25" bestFit="1" customWidth="1"/>
    <col min="109" max="109" width="29.140625" hidden="1" customWidth="1"/>
    <col min="110" max="110" width="21.5703125" bestFit="1" customWidth="1"/>
    <col min="111" max="111" width="25.85546875" hidden="1" customWidth="1"/>
    <col min="112" max="112" width="25.5703125" bestFit="1" customWidth="1"/>
    <col min="113" max="113" width="18.7109375" hidden="1" customWidth="1"/>
    <col min="114" max="114" width="20.140625" hidden="1" customWidth="1"/>
    <col min="115" max="115" width="40" bestFit="1" customWidth="1"/>
    <col min="116" max="116" width="44.140625" hidden="1" customWidth="1"/>
    <col min="117" max="117" width="20.140625" hidden="1" customWidth="1"/>
    <col min="118" max="118" width="29.7109375" bestFit="1" customWidth="1"/>
    <col min="119" max="119" width="32.5703125" hidden="1" customWidth="1"/>
    <col min="120" max="120" width="20.140625" hidden="1" customWidth="1"/>
    <col min="121" max="121" width="20.85546875" bestFit="1" customWidth="1"/>
    <col min="122" max="122" width="13.28515625" hidden="1" customWidth="1"/>
    <col min="123" max="123" width="20.140625" hidden="1" customWidth="1"/>
    <col min="124" max="124" width="31.7109375" bestFit="1" customWidth="1"/>
    <col min="125" max="125" width="21" hidden="1" customWidth="1"/>
    <col min="126" max="126" width="20.140625" hidden="1" customWidth="1"/>
    <col min="127" max="127" width="40.85546875" bestFit="1" customWidth="1"/>
    <col min="128" max="128" width="26.5703125" hidden="1" customWidth="1"/>
    <col min="129" max="129" width="20.140625" hidden="1" customWidth="1"/>
    <col min="130" max="130" width="32" bestFit="1" customWidth="1"/>
    <col min="131" max="131" width="29.140625" hidden="1" customWidth="1"/>
    <col min="132" max="132" width="20.140625" hidden="1" customWidth="1"/>
    <col min="133" max="133" width="19.140625" customWidth="1"/>
    <col min="134" max="134" width="15.7109375" hidden="1" customWidth="1"/>
    <col min="135" max="135" width="20.140625" hidden="1" customWidth="1"/>
    <col min="136" max="136" width="44.85546875" bestFit="1" customWidth="1"/>
    <col min="137" max="137" width="49" hidden="1" customWidth="1"/>
    <col min="138" max="138" width="20.140625" hidden="1" customWidth="1"/>
    <col min="139" max="139" width="41.140625" bestFit="1" customWidth="1"/>
    <col min="140" max="140" width="45.28515625" hidden="1" customWidth="1"/>
    <col min="141" max="141" width="20.140625" hidden="1" customWidth="1"/>
    <col min="142" max="142" width="29.85546875" bestFit="1" customWidth="1"/>
    <col min="143" max="143" width="27.42578125" hidden="1" customWidth="1"/>
    <col min="144" max="144" width="20.140625" hidden="1" customWidth="1"/>
    <col min="145" max="145" width="46.5703125" bestFit="1" customWidth="1"/>
    <col min="146" max="146" width="45.7109375" hidden="1" customWidth="1"/>
    <col min="147" max="147" width="35" bestFit="1" customWidth="1"/>
    <col min="148" max="148" width="39.28515625" hidden="1" customWidth="1"/>
    <col min="149" max="149" width="20.140625" hidden="1" customWidth="1"/>
    <col min="150" max="150" width="27" bestFit="1" customWidth="1"/>
    <col min="151" max="151" width="28.85546875" hidden="1" customWidth="1"/>
    <col min="152" max="152" width="20.140625" hidden="1" customWidth="1"/>
    <col min="153" max="153" width="22.85546875" customWidth="1"/>
    <col min="154" max="154" width="27.140625" hidden="1" customWidth="1"/>
    <col min="155" max="155" width="20.140625" hidden="1" customWidth="1"/>
    <col min="156" max="156" width="30.7109375" bestFit="1" customWidth="1"/>
    <col min="157" max="157" width="35" hidden="1" customWidth="1"/>
    <col min="158" max="158" width="29.85546875" bestFit="1" customWidth="1"/>
    <col min="159" max="159" width="34.140625" hidden="1" customWidth="1"/>
    <col min="160" max="160" width="20.140625" hidden="1" customWidth="1"/>
    <col min="161" max="161" width="20.5703125" customWidth="1"/>
    <col min="162" max="162" width="24.7109375" hidden="1" customWidth="1"/>
    <col min="163" max="163" width="20.140625" hidden="1" customWidth="1"/>
    <col min="164" max="164" width="19.7109375" customWidth="1"/>
    <col min="165" max="165" width="11" hidden="1" customWidth="1"/>
    <col min="166" max="166" width="20.140625" hidden="1" customWidth="1"/>
    <col min="167" max="167" width="27.85546875" bestFit="1" customWidth="1"/>
    <col min="168" max="168" width="32" hidden="1" customWidth="1"/>
    <col min="169" max="169" width="20.140625" hidden="1" customWidth="1"/>
    <col min="170" max="170" width="29.5703125" bestFit="1" customWidth="1"/>
    <col min="171" max="171" width="33.85546875" hidden="1" customWidth="1"/>
    <col min="172" max="172" width="20.140625" hidden="1" customWidth="1"/>
    <col min="173" max="173" width="16" customWidth="1"/>
    <col min="174" max="174" width="19.5703125" hidden="1" customWidth="1"/>
    <col min="175" max="175" width="20.140625" hidden="1" customWidth="1"/>
    <col min="176" max="176" width="23.7109375" bestFit="1" customWidth="1"/>
    <col min="177" max="177" width="25.28515625" hidden="1" customWidth="1"/>
    <col min="178" max="178" width="20.140625" hidden="1" customWidth="1"/>
    <col min="179" max="179" width="27.42578125" customWidth="1"/>
    <col min="180" max="180" width="31.5703125" hidden="1" customWidth="1"/>
    <col min="181" max="181" width="20.140625" hidden="1" customWidth="1"/>
    <col min="182" max="182" width="44" bestFit="1" customWidth="1"/>
    <col min="183" max="183" width="48.140625" hidden="1" customWidth="1"/>
    <col min="184" max="184" width="20.140625" hidden="1" customWidth="1"/>
    <col min="185" max="185" width="20.42578125" customWidth="1"/>
    <col min="186" max="186" width="16.28515625" hidden="1" customWidth="1"/>
    <col min="187" max="187" width="20.140625" hidden="1" customWidth="1"/>
    <col min="188" max="188" width="40.85546875" bestFit="1" customWidth="1"/>
    <col min="189" max="189" width="45" hidden="1" customWidth="1"/>
    <col min="190" max="190" width="20.140625" hidden="1" customWidth="1"/>
    <col min="191" max="191" width="17" customWidth="1"/>
    <col min="192" max="192" width="20.5703125" hidden="1" customWidth="1"/>
    <col min="193" max="193" width="20.140625" hidden="1" customWidth="1"/>
    <col min="194" max="194" width="32.5703125" bestFit="1" customWidth="1"/>
    <col min="195" max="195" width="31.5703125" hidden="1" customWidth="1"/>
    <col min="196" max="196" width="20.140625" hidden="1" customWidth="1"/>
    <col min="197" max="197" width="30.85546875" customWidth="1"/>
    <col min="198" max="198" width="35.140625" hidden="1" customWidth="1"/>
    <col min="199" max="199" width="20.140625" hidden="1" customWidth="1"/>
    <col min="200" max="200" width="20" customWidth="1"/>
    <col min="201" max="201" width="23.42578125" hidden="1" customWidth="1"/>
    <col min="202" max="202" width="20.140625" hidden="1" customWidth="1"/>
    <col min="203" max="203" width="41.7109375" bestFit="1" customWidth="1"/>
    <col min="204" max="204" width="45.85546875" hidden="1" customWidth="1"/>
    <col min="205" max="205" width="20.140625" hidden="1" customWidth="1"/>
    <col min="206" max="206" width="45.42578125" bestFit="1" customWidth="1"/>
    <col min="207" max="207" width="38.5703125" hidden="1" customWidth="1"/>
    <col min="208" max="208" width="20.140625" hidden="1" customWidth="1"/>
    <col min="209" max="209" width="34.140625" bestFit="1" customWidth="1"/>
    <col min="210" max="210" width="32.7109375" hidden="1" customWidth="1"/>
    <col min="211" max="211" width="20.140625" hidden="1" customWidth="1"/>
    <col min="212" max="212" width="26.140625" bestFit="1" customWidth="1"/>
    <col min="213" max="213" width="30.42578125" hidden="1" customWidth="1"/>
    <col min="214" max="214" width="20.140625" hidden="1" customWidth="1"/>
    <col min="215" max="215" width="28.7109375" bestFit="1" customWidth="1"/>
    <col min="216" max="216" width="32.85546875" hidden="1" customWidth="1"/>
    <col min="217" max="217" width="20.140625" hidden="1" customWidth="1"/>
    <col min="218" max="218" width="38.42578125" bestFit="1" customWidth="1"/>
    <col min="219" max="219" width="21.140625" hidden="1" customWidth="1"/>
    <col min="220" max="220" width="20.140625" hidden="1" customWidth="1"/>
    <col min="221" max="221" width="35.42578125" bestFit="1" customWidth="1"/>
    <col min="222" max="222" width="39.7109375" hidden="1" customWidth="1"/>
    <col min="223" max="223" width="20.140625" hidden="1" customWidth="1"/>
    <col min="224" max="224" width="30.5703125" bestFit="1" customWidth="1"/>
    <col min="225" max="225" width="34.85546875" hidden="1" customWidth="1"/>
    <col min="226" max="226" width="20.140625" hidden="1" customWidth="1"/>
    <col min="227" max="227" width="30.85546875" bestFit="1" customWidth="1"/>
    <col min="228" max="228" width="35.140625" hidden="1" customWidth="1"/>
    <col min="229" max="229" width="20.140625" hidden="1" customWidth="1"/>
    <col min="230" max="230" width="19.42578125" customWidth="1"/>
    <col min="231" max="231" width="15" hidden="1" customWidth="1"/>
    <col min="232" max="232" width="20.140625" hidden="1" customWidth="1"/>
    <col min="233" max="233" width="30.140625" bestFit="1" customWidth="1"/>
    <col min="234" max="234" width="34.42578125" hidden="1" customWidth="1"/>
    <col min="235" max="235" width="20.140625" hidden="1" customWidth="1"/>
    <col min="236" max="236" width="16.5703125" customWidth="1"/>
    <col min="237" max="237" width="20.7109375" hidden="1" customWidth="1"/>
    <col min="238" max="238" width="20.140625" hidden="1" customWidth="1"/>
    <col min="239" max="239" width="30" bestFit="1" customWidth="1"/>
    <col min="240" max="240" width="33.85546875" hidden="1" customWidth="1"/>
    <col min="241" max="241" width="20.140625" hidden="1" customWidth="1"/>
    <col min="242" max="242" width="43.7109375" bestFit="1" customWidth="1"/>
    <col min="243" max="243" width="48" hidden="1" customWidth="1"/>
    <col min="244" max="244" width="20.140625" hidden="1" customWidth="1"/>
    <col min="245" max="245" width="30.28515625" bestFit="1" customWidth="1"/>
    <col min="246" max="246" width="30.85546875" hidden="1" customWidth="1"/>
    <col min="247" max="247" width="20.140625" hidden="1" customWidth="1"/>
    <col min="248" max="248" width="34.85546875" bestFit="1" customWidth="1"/>
    <col min="249" max="249" width="39.140625" hidden="1" customWidth="1"/>
    <col min="250" max="250" width="20.140625" hidden="1" customWidth="1"/>
    <col min="251" max="251" width="30" customWidth="1"/>
    <col min="252" max="252" width="34.28515625" hidden="1" customWidth="1"/>
    <col min="253" max="253" width="20.140625" hidden="1" customWidth="1"/>
    <col min="254" max="254" width="22.7109375" bestFit="1" customWidth="1"/>
    <col min="255" max="255" width="19.28515625" hidden="1" customWidth="1"/>
    <col min="256" max="256" width="20.140625" hidden="1" customWidth="1"/>
    <col min="257" max="257" width="22.5703125" customWidth="1"/>
    <col min="258" max="258" width="26.85546875" hidden="1" customWidth="1"/>
    <col min="259" max="259" width="20.140625" hidden="1" customWidth="1"/>
    <col min="260" max="260" width="49" bestFit="1" customWidth="1"/>
    <col min="261" max="261" width="53.140625" hidden="1" customWidth="1"/>
    <col min="262" max="262" width="20.140625" hidden="1" customWidth="1"/>
    <col min="263" max="263" width="42.5703125" bestFit="1" customWidth="1"/>
    <col min="264" max="264" width="39.7109375" hidden="1" customWidth="1"/>
    <col min="265" max="265" width="20.140625" hidden="1" customWidth="1"/>
    <col min="266" max="266" width="33.85546875" bestFit="1" customWidth="1"/>
    <col min="267" max="267" width="36.5703125" hidden="1" customWidth="1"/>
    <col min="268" max="268" width="20.140625" hidden="1" customWidth="1"/>
    <col min="269" max="269" width="40.140625" bestFit="1" customWidth="1"/>
    <col min="270" max="270" width="44.28515625" hidden="1" customWidth="1"/>
    <col min="271" max="271" width="20.140625" hidden="1" customWidth="1"/>
    <col min="272" max="272" width="37.5703125" bestFit="1" customWidth="1"/>
    <col min="273" max="273" width="41.7109375" hidden="1" customWidth="1"/>
    <col min="274" max="274" width="20.140625" hidden="1" customWidth="1"/>
    <col min="275" max="275" width="41" bestFit="1" customWidth="1"/>
    <col min="276" max="276" width="45.140625" hidden="1" customWidth="1"/>
    <col min="277" max="277" width="20.140625" hidden="1" customWidth="1"/>
    <col min="278" max="278" width="28.28515625" bestFit="1" customWidth="1"/>
    <col min="279" max="279" width="32.42578125" hidden="1" customWidth="1"/>
    <col min="280" max="280" width="20.140625" hidden="1" customWidth="1"/>
    <col min="281" max="281" width="23" bestFit="1" customWidth="1"/>
    <col min="282" max="282" width="27.28515625" hidden="1" customWidth="1"/>
    <col min="283" max="283" width="20.140625" hidden="1" customWidth="1"/>
    <col min="284" max="284" width="24" bestFit="1" customWidth="1"/>
    <col min="285" max="285" width="28.140625" hidden="1" customWidth="1"/>
    <col min="286" max="286" width="20.140625" hidden="1" customWidth="1"/>
    <col min="287" max="287" width="20" customWidth="1"/>
    <col min="288" max="288" width="23.42578125" hidden="1" customWidth="1"/>
    <col min="289" max="289" width="20.140625" hidden="1" customWidth="1"/>
    <col min="290" max="290" width="29.28515625" bestFit="1" customWidth="1"/>
    <col min="291" max="291" width="33.42578125" hidden="1" customWidth="1"/>
    <col min="292" max="292" width="20.140625" hidden="1" customWidth="1"/>
    <col min="293" max="293" width="31.7109375" customWidth="1"/>
    <col min="294" max="294" width="35.85546875" hidden="1" customWidth="1"/>
    <col min="295" max="295" width="20.140625" hidden="1" customWidth="1"/>
    <col min="296" max="296" width="34.28515625" bestFit="1" customWidth="1"/>
    <col min="297" max="297" width="38.5703125" hidden="1" customWidth="1"/>
    <col min="298" max="298" width="20.140625" hidden="1" customWidth="1"/>
    <col min="299" max="299" width="33.85546875" bestFit="1" customWidth="1"/>
    <col min="300" max="300" width="38.140625" hidden="1" customWidth="1"/>
    <col min="301" max="301" width="20.140625" hidden="1" customWidth="1"/>
    <col min="302" max="302" width="19.28515625" customWidth="1"/>
    <col min="303" max="303" width="23.42578125" hidden="1" customWidth="1"/>
    <col min="304" max="304" width="20.140625" hidden="1" customWidth="1"/>
    <col min="305" max="305" width="36" bestFit="1" customWidth="1"/>
    <col min="306" max="306" width="40.140625" hidden="1" customWidth="1"/>
    <col min="307" max="307" width="20.140625" hidden="1" customWidth="1"/>
    <col min="308" max="308" width="30.42578125" bestFit="1" customWidth="1"/>
    <col min="309" max="309" width="25" hidden="1" customWidth="1"/>
    <col min="310" max="310" width="20.140625" hidden="1" customWidth="1"/>
    <col min="311" max="311" width="30" bestFit="1" customWidth="1"/>
    <col min="312" max="312" width="30.42578125" hidden="1" customWidth="1"/>
    <col min="313" max="313" width="20.140625" hidden="1" customWidth="1"/>
    <col min="314" max="314" width="52.28515625" bestFit="1" customWidth="1"/>
    <col min="315" max="315" width="56.42578125" hidden="1" customWidth="1"/>
    <col min="316" max="316" width="20.140625" hidden="1" customWidth="1"/>
    <col min="317" max="317" width="26.5703125" bestFit="1" customWidth="1"/>
    <col min="318" max="318" width="30.85546875" hidden="1" customWidth="1"/>
    <col min="319" max="319" width="20.140625" hidden="1" customWidth="1"/>
    <col min="320" max="320" width="16" customWidth="1"/>
    <col min="321" max="321" width="10.42578125" hidden="1" customWidth="1"/>
    <col min="322" max="322" width="20.140625" hidden="1" customWidth="1"/>
    <col min="323" max="323" width="32.85546875" bestFit="1" customWidth="1"/>
    <col min="324" max="324" width="37" hidden="1" customWidth="1"/>
    <col min="325" max="325" width="20.140625" hidden="1" customWidth="1"/>
    <col min="326" max="326" width="16" customWidth="1"/>
    <col min="327" max="327" width="15.28515625" hidden="1" customWidth="1"/>
    <col min="328" max="328" width="20.140625" hidden="1" customWidth="1"/>
    <col min="329" max="329" width="19.7109375" bestFit="1" customWidth="1"/>
    <col min="330" max="330" width="15.7109375" hidden="1" customWidth="1"/>
    <col min="331" max="331" width="20.140625" hidden="1" customWidth="1"/>
    <col min="332" max="332" width="17.85546875" customWidth="1"/>
    <col min="333" max="333" width="17" hidden="1" customWidth="1"/>
    <col min="334" max="334" width="20.140625" hidden="1" customWidth="1"/>
    <col min="335" max="335" width="16.85546875" customWidth="1"/>
    <col min="336" max="336" width="11.7109375" hidden="1" customWidth="1"/>
    <col min="337" max="337" width="20.140625" hidden="1" customWidth="1"/>
    <col min="338" max="338" width="32.85546875" bestFit="1" customWidth="1"/>
    <col min="339" max="339" width="18.7109375" hidden="1" customWidth="1"/>
    <col min="340" max="340" width="20.140625" hidden="1" customWidth="1"/>
    <col min="341" max="341" width="36.28515625" bestFit="1" customWidth="1"/>
    <col min="342" max="342" width="19.140625" hidden="1" customWidth="1"/>
    <col min="343" max="343" width="20.140625" hidden="1" customWidth="1"/>
    <col min="344" max="344" width="17.42578125" customWidth="1"/>
    <col min="345" max="345" width="15.7109375" hidden="1" customWidth="1"/>
    <col min="346" max="346" width="20.140625" hidden="1" customWidth="1"/>
    <col min="347" max="347" width="18.140625" customWidth="1"/>
    <col min="348" max="348" width="21.7109375" hidden="1" customWidth="1"/>
    <col min="349" max="349" width="20.140625" hidden="1" customWidth="1"/>
    <col min="350" max="350" width="31.5703125" bestFit="1" customWidth="1"/>
    <col min="351" max="351" width="19.85546875" hidden="1" customWidth="1"/>
    <col min="352" max="352" width="20.140625" hidden="1" customWidth="1"/>
    <col min="353" max="353" width="22.85546875" bestFit="1" customWidth="1"/>
    <col min="354" max="354" width="21.5703125" hidden="1" customWidth="1"/>
    <col min="355" max="355" width="20.140625" hidden="1" customWidth="1"/>
    <col min="356" max="356" width="26.42578125" bestFit="1" customWidth="1"/>
    <col min="357" max="357" width="23.5703125" hidden="1" customWidth="1"/>
    <col min="358" max="358" width="20.140625" hidden="1" customWidth="1"/>
    <col min="359" max="359" width="36" customWidth="1"/>
    <col min="360" max="360" width="40.140625" hidden="1" customWidth="1"/>
    <col min="361" max="361" width="20.140625" hidden="1" customWidth="1"/>
    <col min="362" max="362" width="37.140625" customWidth="1"/>
    <col min="363" max="363" width="26.5703125" hidden="1" customWidth="1"/>
    <col min="364" max="364" width="20.140625" hidden="1" customWidth="1"/>
    <col min="365" max="365" width="26.85546875" customWidth="1"/>
    <col min="366" max="366" width="31.140625" hidden="1" customWidth="1"/>
    <col min="367" max="367" width="20.140625" hidden="1" customWidth="1"/>
    <col min="368" max="368" width="20.140625" customWidth="1"/>
    <col min="369" max="369" width="16.85546875" hidden="1" customWidth="1"/>
    <col min="370" max="370" width="20.140625" hidden="1" customWidth="1"/>
    <col min="371" max="371" width="19.42578125" customWidth="1"/>
    <col min="372" max="372" width="16.140625" hidden="1" customWidth="1"/>
    <col min="373" max="373" width="20.140625" hidden="1" customWidth="1"/>
    <col min="374" max="374" width="16" customWidth="1"/>
    <col min="375" max="375" width="15.42578125" hidden="1" customWidth="1"/>
    <col min="376" max="376" width="20.140625" hidden="1" customWidth="1"/>
    <col min="377" max="377" width="36.5703125" customWidth="1"/>
    <col min="378" max="378" width="27.42578125" hidden="1" customWidth="1"/>
    <col min="379" max="379" width="20.140625" hidden="1" customWidth="1"/>
    <col min="380" max="380" width="53.140625" customWidth="1"/>
    <col min="381" max="381" width="57.28515625" hidden="1" customWidth="1"/>
    <col min="382" max="382" width="20.140625" hidden="1" customWidth="1"/>
    <col min="383" max="383" width="16" customWidth="1"/>
    <col min="384" max="384" width="19.5703125" hidden="1" customWidth="1"/>
    <col min="385" max="385" width="20.140625" hidden="1" customWidth="1"/>
    <col min="386" max="386" width="44.5703125" customWidth="1"/>
    <col min="387" max="387" width="48.7109375" hidden="1" customWidth="1"/>
    <col min="388" max="388" width="20.140625" hidden="1" customWidth="1"/>
    <col min="389" max="389" width="29.7109375" customWidth="1"/>
    <col min="390" max="390" width="34" hidden="1" customWidth="1"/>
    <col min="391" max="391" width="20.140625" hidden="1" customWidth="1"/>
    <col min="392" max="392" width="23.7109375" customWidth="1"/>
    <col min="393" max="393" width="27.85546875" hidden="1" customWidth="1"/>
    <col min="394" max="394" width="20.140625" hidden="1" customWidth="1"/>
    <col min="395" max="395" width="22.5703125" customWidth="1"/>
    <col min="396" max="396" width="26.85546875" hidden="1" customWidth="1"/>
    <col min="397" max="397" width="20.140625" hidden="1" customWidth="1"/>
    <col min="398" max="398" width="21.5703125" customWidth="1"/>
    <col min="399" max="399" width="19.5703125" hidden="1" customWidth="1"/>
    <col min="400" max="400" width="20.140625" hidden="1" customWidth="1"/>
    <col min="401" max="401" width="22.28515625" customWidth="1"/>
    <col min="402" max="402" width="26.5703125" hidden="1" customWidth="1"/>
    <col min="403" max="403" width="20.140625" hidden="1" customWidth="1"/>
    <col min="404" max="404" width="40" customWidth="1"/>
    <col min="405" max="405" width="41" hidden="1" customWidth="1"/>
    <col min="406" max="406" width="20.140625" hidden="1" customWidth="1"/>
    <col min="407" max="407" width="45.42578125" customWidth="1"/>
    <col min="408" max="408" width="36.5703125" hidden="1" customWidth="1"/>
    <col min="409" max="409" width="20.140625" hidden="1" customWidth="1"/>
    <col min="410" max="410" width="24.7109375" customWidth="1"/>
    <col min="411" max="411" width="28.85546875" hidden="1" customWidth="1"/>
    <col min="412" max="412" width="20.140625" hidden="1" customWidth="1"/>
    <col min="413" max="413" width="16.7109375" customWidth="1"/>
    <col min="414" max="414" width="15.140625" hidden="1" customWidth="1"/>
    <col min="415" max="415" width="20.140625" hidden="1" customWidth="1"/>
    <col min="416" max="416" width="38.7109375" customWidth="1"/>
    <col min="417" max="417" width="43" hidden="1" customWidth="1"/>
    <col min="418" max="418" width="20.140625" hidden="1" customWidth="1"/>
    <col min="419" max="419" width="35.42578125" customWidth="1"/>
    <col min="420" max="420" width="39.7109375" hidden="1" customWidth="1"/>
    <col min="421" max="421" width="20.140625" hidden="1" customWidth="1"/>
    <col min="422" max="422" width="29.28515625" customWidth="1"/>
    <col min="423" max="423" width="33.42578125" hidden="1" customWidth="1"/>
    <col min="424" max="424" width="20.140625" hidden="1" customWidth="1"/>
    <col min="425" max="425" width="16" customWidth="1"/>
    <col min="426" max="426" width="15.5703125" hidden="1" customWidth="1"/>
    <col min="427" max="427" width="20.140625" hidden="1" customWidth="1"/>
    <col min="428" max="428" width="33.7109375" customWidth="1"/>
    <col min="429" max="429" width="38" hidden="1" customWidth="1"/>
    <col min="430" max="430" width="20.140625" hidden="1" customWidth="1"/>
    <col min="431" max="431" width="36.85546875" customWidth="1"/>
    <col min="432" max="432" width="41" hidden="1" customWidth="1"/>
    <col min="433" max="433" width="20.140625" hidden="1" customWidth="1"/>
    <col min="434" max="434" width="37.7109375" customWidth="1"/>
    <col min="435" max="435" width="41.85546875" hidden="1" customWidth="1"/>
    <col min="436" max="436" width="20.140625" hidden="1" customWidth="1"/>
    <col min="437" max="437" width="41.140625" customWidth="1"/>
    <col min="438" max="438" width="45.28515625" hidden="1" customWidth="1"/>
    <col min="439" max="439" width="20.140625" hidden="1" customWidth="1"/>
    <col min="440" max="440" width="36.28515625" customWidth="1"/>
    <col min="441" max="441" width="40.42578125" hidden="1" customWidth="1"/>
    <col min="442" max="442" width="20.140625" hidden="1" customWidth="1"/>
    <col min="443" max="443" width="39.42578125" customWidth="1"/>
    <col min="444" max="444" width="43.7109375" hidden="1" customWidth="1"/>
    <col min="445" max="445" width="20.140625" hidden="1" customWidth="1"/>
    <col min="446" max="446" width="19.5703125" customWidth="1"/>
    <col min="447" max="447" width="23.7109375" hidden="1" customWidth="1"/>
    <col min="448" max="448" width="20.140625" hidden="1" customWidth="1"/>
    <col min="449" max="449" width="26.140625" customWidth="1"/>
    <col min="450" max="450" width="26.5703125" hidden="1" customWidth="1"/>
    <col min="451" max="451" width="20.140625" hidden="1" customWidth="1"/>
    <col min="452" max="452" width="33" customWidth="1"/>
    <col min="453" max="453" width="33.42578125" hidden="1" customWidth="1"/>
    <col min="454" max="454" width="20.140625" hidden="1" customWidth="1"/>
    <col min="455" max="455" width="41.28515625" customWidth="1"/>
    <col min="456" max="456" width="45.42578125" hidden="1" customWidth="1"/>
    <col min="457" max="457" width="20.140625" hidden="1" customWidth="1"/>
    <col min="458" max="458" width="19.28515625" bestFit="1" customWidth="1"/>
    <col min="459" max="459" width="18.42578125" hidden="1" customWidth="1"/>
    <col min="460" max="460" width="20.140625" hidden="1" customWidth="1"/>
    <col min="461" max="461" width="17.28515625" bestFit="1" customWidth="1"/>
    <col min="462" max="462" width="13.85546875" hidden="1" customWidth="1"/>
    <col min="463" max="463" width="20.140625" hidden="1" customWidth="1"/>
    <col min="464" max="464" width="29" bestFit="1" customWidth="1"/>
    <col min="465" max="465" width="27.7109375" hidden="1" customWidth="1"/>
    <col min="466" max="466" width="20.140625" hidden="1" customWidth="1"/>
    <col min="467" max="467" width="32.5703125" bestFit="1" customWidth="1"/>
    <col min="468" max="468" width="36.7109375" hidden="1" customWidth="1"/>
    <col min="469" max="469" width="20.140625" hidden="1" customWidth="1"/>
    <col min="470" max="470" width="23.85546875" bestFit="1" customWidth="1"/>
    <col min="471" max="471" width="28" hidden="1" customWidth="1"/>
    <col min="472" max="472" width="20.140625" hidden="1" customWidth="1"/>
    <col min="473" max="473" width="56.7109375" bestFit="1" customWidth="1"/>
    <col min="474" max="474" width="60.85546875" hidden="1" customWidth="1"/>
    <col min="475" max="475" width="20.140625" hidden="1" customWidth="1"/>
    <col min="476" max="476" width="50.42578125" bestFit="1" customWidth="1"/>
    <col min="477" max="477" width="54.7109375" hidden="1" customWidth="1"/>
    <col min="478" max="478" width="20.140625" hidden="1" customWidth="1"/>
    <col min="479" max="479" width="21.7109375" bestFit="1" customWidth="1"/>
    <col min="480" max="480" width="26" hidden="1" customWidth="1"/>
    <col min="481" max="481" width="20.140625" hidden="1" customWidth="1"/>
    <col min="482" max="482" width="16" bestFit="1" customWidth="1"/>
    <col min="483" max="483" width="16.7109375" hidden="1" customWidth="1"/>
    <col min="484" max="484" width="20.140625" hidden="1" customWidth="1"/>
    <col min="485" max="485" width="37.7109375" bestFit="1" customWidth="1"/>
    <col min="486" max="486" width="41.85546875" hidden="1" customWidth="1"/>
    <col min="487" max="487" width="20.140625" hidden="1" customWidth="1"/>
    <col min="488" max="488" width="34" bestFit="1" customWidth="1"/>
    <col min="489" max="489" width="38.28515625" hidden="1" customWidth="1"/>
    <col min="490" max="490" width="20.140625" hidden="1" customWidth="1"/>
    <col min="491" max="491" width="19.42578125" bestFit="1" customWidth="1"/>
    <col min="492" max="493" width="20.140625" hidden="1" customWidth="1"/>
    <col min="494" max="494" width="29.85546875" bestFit="1" customWidth="1"/>
    <col min="495" max="495" width="34.140625" hidden="1" customWidth="1"/>
    <col min="496" max="496" width="20.140625" hidden="1" customWidth="1"/>
    <col min="497" max="497" width="30.85546875" bestFit="1" customWidth="1"/>
    <col min="498" max="498" width="21" hidden="1" customWidth="1"/>
    <col min="499" max="499" width="20.140625" hidden="1" customWidth="1"/>
    <col min="500" max="500" width="26.5703125" bestFit="1" customWidth="1"/>
    <col min="501" max="501" width="28.28515625" hidden="1" customWidth="1"/>
    <col min="502" max="502" width="20.140625" hidden="1" customWidth="1"/>
    <col min="503" max="503" width="30.7109375" bestFit="1" customWidth="1"/>
    <col min="504" max="504" width="23.7109375" hidden="1" customWidth="1"/>
    <col min="505" max="505" width="20.140625" hidden="1" customWidth="1"/>
    <col min="506" max="506" width="31.85546875" bestFit="1" customWidth="1"/>
    <col min="507" max="507" width="36" hidden="1" customWidth="1"/>
    <col min="508" max="508" width="20.140625" hidden="1" customWidth="1"/>
    <col min="509" max="509" width="36.5703125" bestFit="1" customWidth="1"/>
    <col min="510" max="510" width="32.5703125" hidden="1" customWidth="1"/>
    <col min="511" max="511" width="20.140625" hidden="1" customWidth="1"/>
    <col min="512" max="512" width="22.7109375" bestFit="1" customWidth="1"/>
    <col min="513" max="513" width="27" hidden="1" customWidth="1"/>
    <col min="514" max="514" width="20.140625" hidden="1" customWidth="1"/>
    <col min="515" max="515" width="18.5703125" bestFit="1" customWidth="1"/>
    <col min="516" max="516" width="22.85546875" hidden="1" customWidth="1"/>
    <col min="517" max="517" width="20.140625" hidden="1" customWidth="1"/>
    <col min="518" max="518" width="41.140625" bestFit="1" customWidth="1"/>
    <col min="519" max="519" width="45.28515625" hidden="1" customWidth="1"/>
    <col min="520" max="520" width="20.140625" hidden="1" customWidth="1"/>
    <col min="521" max="521" width="22.28515625" bestFit="1" customWidth="1"/>
    <col min="522" max="522" width="26.5703125" hidden="1" customWidth="1"/>
    <col min="523" max="523" width="20.140625" hidden="1" customWidth="1"/>
    <col min="524" max="524" width="35.5703125" bestFit="1" customWidth="1"/>
    <col min="525" max="525" width="30.28515625" hidden="1" customWidth="1"/>
    <col min="526" max="526" width="20.140625" hidden="1" customWidth="1"/>
    <col min="527" max="527" width="33" bestFit="1" customWidth="1"/>
    <col min="528" max="528" width="37.140625" hidden="1" customWidth="1"/>
    <col min="529" max="529" width="20.140625" hidden="1" customWidth="1"/>
    <col min="530" max="530" width="16" bestFit="1" customWidth="1"/>
    <col min="531" max="531" width="13.85546875" hidden="1" customWidth="1"/>
    <col min="532" max="532" width="20.140625" hidden="1" customWidth="1"/>
    <col min="533" max="533" width="20.28515625" bestFit="1" customWidth="1"/>
    <col min="534" max="534" width="24.42578125" hidden="1" customWidth="1"/>
    <col min="535" max="535" width="20.140625" hidden="1" customWidth="1"/>
    <col min="536" max="536" width="16.42578125" bestFit="1" customWidth="1"/>
    <col min="537" max="537" width="14.140625" hidden="1" customWidth="1"/>
    <col min="538" max="538" width="20.140625" hidden="1" customWidth="1"/>
    <col min="539" max="539" width="35.140625" hidden="1" customWidth="1"/>
    <col min="540" max="540" width="39.42578125" hidden="1" customWidth="1"/>
    <col min="541" max="541" width="31.5703125" hidden="1" customWidth="1"/>
    <col min="542" max="542" width="27.7109375" hidden="1" customWidth="1"/>
    <col min="543" max="543" width="54.140625" hidden="1" customWidth="1"/>
    <col min="544" max="544" width="58.28515625" hidden="1" customWidth="1"/>
    <col min="545" max="545" width="56.85546875" hidden="1" customWidth="1"/>
    <col min="546" max="546" width="61" hidden="1" customWidth="1"/>
    <col min="547" max="547" width="20.28515625" hidden="1" customWidth="1"/>
    <col min="548" max="548" width="12.42578125" hidden="1" customWidth="1"/>
    <col min="549" max="549" width="33.85546875" hidden="1" customWidth="1"/>
    <col min="550" max="550" width="38.140625" hidden="1" customWidth="1"/>
    <col min="551" max="551" width="36.42578125" hidden="1" customWidth="1"/>
    <col min="552" max="552" width="31.140625" hidden="1" customWidth="1"/>
    <col min="553" max="553" width="34.140625" hidden="1" customWidth="1"/>
    <col min="554" max="554" width="38.42578125" hidden="1" customWidth="1"/>
    <col min="555" max="555" width="39" hidden="1" customWidth="1"/>
    <col min="556" max="556" width="38.42578125" hidden="1" customWidth="1"/>
    <col min="557" max="557" width="36.140625" hidden="1" customWidth="1"/>
    <col min="558" max="558" width="35.5703125" hidden="1" customWidth="1"/>
    <col min="559" max="559" width="33" hidden="1" customWidth="1"/>
    <col min="560" max="560" width="33.5703125" hidden="1" customWidth="1"/>
    <col min="561" max="561" width="31.140625" hidden="1" customWidth="1"/>
    <col min="562" max="562" width="14.85546875" hidden="1" customWidth="1"/>
    <col min="563" max="563" width="38.85546875" hidden="1" customWidth="1"/>
    <col min="564" max="564" width="21.140625" hidden="1" customWidth="1"/>
    <col min="565" max="565" width="37.85546875" hidden="1" customWidth="1"/>
    <col min="566" max="566" width="42.140625" hidden="1" customWidth="1"/>
    <col min="567" max="567" width="17.5703125" hidden="1" customWidth="1"/>
    <col min="568" max="568" width="14" hidden="1" customWidth="1"/>
    <col min="569" max="569" width="28.28515625" hidden="1" customWidth="1"/>
    <col min="570" max="570" width="19.5703125" hidden="1" customWidth="1"/>
    <col min="571" max="571" width="36" hidden="1" customWidth="1"/>
    <col min="572" max="572" width="33.42578125" hidden="1" customWidth="1"/>
    <col min="573" max="573" width="18.7109375" hidden="1" customWidth="1"/>
    <col min="574" max="574" width="23" hidden="1" customWidth="1"/>
    <col min="575" max="575" width="34.7109375" hidden="1" customWidth="1"/>
    <col min="576" max="576" width="39" hidden="1" customWidth="1"/>
    <col min="577" max="577" width="31" hidden="1" customWidth="1"/>
    <col min="578" max="578" width="32.85546875" hidden="1" customWidth="1"/>
    <col min="579" max="579" width="32.7109375" hidden="1" customWidth="1"/>
    <col min="580" max="580" width="34.7109375" hidden="1" customWidth="1"/>
    <col min="581" max="581" width="29.7109375" hidden="1" customWidth="1"/>
    <col min="582" max="582" width="34" hidden="1" customWidth="1"/>
    <col min="583" max="583" width="39" hidden="1" customWidth="1"/>
    <col min="584" max="584" width="43.28515625" hidden="1" customWidth="1"/>
    <col min="585" max="585" width="47.42578125" hidden="1" customWidth="1"/>
    <col min="586" max="586" width="51.7109375" hidden="1" customWidth="1"/>
    <col min="587" max="587" width="35.28515625" hidden="1" customWidth="1"/>
    <col min="588" max="588" width="39.5703125" hidden="1" customWidth="1"/>
    <col min="589" max="589" width="46.140625" hidden="1" customWidth="1"/>
    <col min="590" max="590" width="50.42578125" hidden="1" customWidth="1"/>
    <col min="591" max="591" width="39.85546875" hidden="1" customWidth="1"/>
    <col min="592" max="592" width="44" hidden="1" customWidth="1"/>
    <col min="593" max="593" width="34" hidden="1" customWidth="1"/>
    <col min="594" max="594" width="38.28515625" hidden="1" customWidth="1"/>
    <col min="595" max="595" width="39.28515625" hidden="1" customWidth="1"/>
    <col min="596" max="596" width="43.5703125" hidden="1" customWidth="1"/>
    <col min="597" max="597" width="43.7109375" hidden="1" customWidth="1"/>
    <col min="598" max="598" width="48" hidden="1" customWidth="1"/>
    <col min="599" max="599" width="21.140625" hidden="1" customWidth="1"/>
    <col min="600" max="600" width="25.28515625" hidden="1" customWidth="1"/>
    <col min="601" max="601" width="21.85546875" hidden="1" customWidth="1"/>
    <col min="602" max="602" width="26.140625" hidden="1" customWidth="1"/>
    <col min="603" max="603" width="22.85546875" hidden="1" customWidth="1"/>
    <col min="604" max="604" width="27.140625" hidden="1" customWidth="1"/>
    <col min="605" max="605" width="25.140625" hidden="1" customWidth="1"/>
    <col min="606" max="606" width="29.28515625" hidden="1" customWidth="1"/>
    <col min="607" max="607" width="41.85546875" hidden="1" customWidth="1"/>
    <col min="608" max="608" width="46" hidden="1" customWidth="1"/>
    <col min="609" max="609" width="14.7109375" hidden="1" customWidth="1"/>
    <col min="610" max="610" width="19" hidden="1" customWidth="1"/>
    <col min="611" max="611" width="22.140625" hidden="1" customWidth="1"/>
    <col min="612" max="612" width="26.42578125" hidden="1" customWidth="1"/>
    <col min="613" max="613" width="24.140625" hidden="1" customWidth="1"/>
    <col min="614" max="614" width="26.7109375" hidden="1" customWidth="1"/>
    <col min="615" max="615" width="29.28515625" hidden="1" customWidth="1"/>
    <col min="616" max="616" width="25.140625" hidden="1" customWidth="1"/>
    <col min="617" max="617" width="38" hidden="1" customWidth="1"/>
    <col min="618" max="618" width="39.28515625" hidden="1" customWidth="1"/>
    <col min="619" max="619" width="49.85546875" hidden="1" customWidth="1"/>
    <col min="620" max="620" width="54" hidden="1" customWidth="1"/>
    <col min="621" max="621" width="32" hidden="1" customWidth="1"/>
    <col min="622" max="622" width="29.7109375" hidden="1" customWidth="1"/>
    <col min="623" max="623" width="48.28515625" hidden="1" customWidth="1"/>
    <col min="624" max="624" width="37" hidden="1" customWidth="1"/>
    <col min="625" max="625" width="45.5703125" hidden="1" customWidth="1"/>
    <col min="626" max="626" width="35.5703125" hidden="1" customWidth="1"/>
    <col min="627" max="627" width="21" hidden="1" customWidth="1"/>
    <col min="628" max="628" width="25.140625" hidden="1" customWidth="1"/>
    <col min="629" max="629" width="27.42578125" hidden="1" customWidth="1"/>
    <col min="630" max="630" width="31.5703125" hidden="1" customWidth="1"/>
    <col min="631" max="631" width="23.42578125" hidden="1" customWidth="1"/>
    <col min="632" max="632" width="17.42578125" hidden="1" customWidth="1"/>
    <col min="633" max="633" width="18.140625" hidden="1" customWidth="1"/>
    <col min="634" max="634" width="14.28515625" hidden="1" customWidth="1"/>
    <col min="635" max="635" width="24" hidden="1" customWidth="1"/>
    <col min="636" max="636" width="27.42578125" hidden="1" customWidth="1"/>
    <col min="637" max="637" width="21.42578125" hidden="1" customWidth="1"/>
    <col min="638" max="638" width="25.7109375" hidden="1" customWidth="1"/>
    <col min="639" max="639" width="32.5703125" hidden="1" customWidth="1"/>
    <col min="640" max="640" width="34" hidden="1" customWidth="1"/>
    <col min="641" max="641" width="40.5703125" hidden="1" customWidth="1"/>
    <col min="642" max="642" width="29" hidden="1" customWidth="1"/>
    <col min="643" max="643" width="31.140625" hidden="1" customWidth="1"/>
    <col min="644" max="644" width="35.42578125" hidden="1" customWidth="1"/>
    <col min="645" max="645" width="27.42578125" hidden="1" customWidth="1"/>
    <col min="646" max="646" width="18.7109375" hidden="1" customWidth="1"/>
    <col min="647" max="647" width="16.85546875" hidden="1" customWidth="1"/>
    <col min="648" max="648" width="19.140625" hidden="1" customWidth="1"/>
    <col min="649" max="649" width="16.140625" hidden="1" customWidth="1"/>
    <col min="650" max="650" width="20.28515625" hidden="1" customWidth="1"/>
    <col min="651" max="651" width="23.7109375" hidden="1" customWidth="1"/>
    <col min="652" max="652" width="20.42578125" hidden="1" customWidth="1"/>
    <col min="653" max="653" width="30.42578125" hidden="1" customWidth="1"/>
    <col min="654" max="654" width="27.140625" hidden="1" customWidth="1"/>
    <col min="655" max="655" width="20.42578125" hidden="1" customWidth="1"/>
    <col min="656" max="656" width="17.28515625" hidden="1" customWidth="1"/>
    <col min="657" max="657" width="31.5703125" hidden="1" customWidth="1"/>
    <col min="658" max="658" width="35.7109375" hidden="1" customWidth="1"/>
    <col min="659" max="659" width="35.28515625" hidden="1" customWidth="1"/>
    <col min="660" max="660" width="39" hidden="1" customWidth="1"/>
    <col min="661" max="661" width="27.42578125" hidden="1" customWidth="1"/>
    <col min="662" max="662" width="31.140625" hidden="1" customWidth="1"/>
    <col min="663" max="663" width="34.5703125" hidden="1" customWidth="1"/>
    <col min="664" max="664" width="38.28515625" hidden="1" customWidth="1"/>
    <col min="665" max="665" width="28.7109375" hidden="1" customWidth="1"/>
    <col min="666" max="666" width="32.42578125" hidden="1" customWidth="1"/>
    <col min="667" max="667" width="24.85546875" hidden="1" customWidth="1"/>
    <col min="668" max="668" width="28.5703125" hidden="1" customWidth="1"/>
    <col min="669" max="669" width="29.28515625" hidden="1" customWidth="1"/>
    <col min="670" max="670" width="33.140625" hidden="1" customWidth="1"/>
    <col min="671" max="671" width="14.140625" hidden="1" customWidth="1"/>
    <col min="672" max="672" width="15.85546875" hidden="1" customWidth="1"/>
    <col min="673" max="673" width="46.85546875" hidden="1" customWidth="1"/>
    <col min="674" max="674" width="51.140625" hidden="1" customWidth="1"/>
    <col min="675" max="675" width="41.140625" hidden="1" customWidth="1"/>
    <col min="676" max="676" width="45.28515625" hidden="1" customWidth="1"/>
    <col min="677" max="677" width="42.42578125" hidden="1" customWidth="1"/>
    <col min="678" max="678" width="46.7109375" hidden="1" customWidth="1"/>
    <col min="679" max="679" width="40.5703125" hidden="1" customWidth="1"/>
    <col min="680" max="680" width="44.7109375" hidden="1" customWidth="1"/>
    <col min="681" max="681" width="46.5703125" hidden="1" customWidth="1"/>
    <col min="682" max="682" width="50.85546875" hidden="1" customWidth="1"/>
    <col min="683" max="683" width="29.42578125" hidden="1" customWidth="1"/>
    <col min="684" max="684" width="33.5703125" hidden="1" customWidth="1"/>
    <col min="685" max="685" width="30" hidden="1" customWidth="1"/>
    <col min="686" max="686" width="34.28515625" hidden="1" customWidth="1"/>
    <col min="687" max="687" width="33.5703125" hidden="1" customWidth="1"/>
    <col min="688" max="688" width="37.7109375" hidden="1" customWidth="1"/>
    <col min="689" max="689" width="36.42578125" hidden="1" customWidth="1"/>
    <col min="690" max="690" width="40.5703125" hidden="1" customWidth="1"/>
    <col min="691" max="691" width="32.5703125" hidden="1" customWidth="1"/>
    <col min="692" max="692" width="36.7109375" hidden="1" customWidth="1"/>
    <col min="693" max="693" width="37.28515625" hidden="1" customWidth="1"/>
    <col min="694" max="694" width="41.42578125" hidden="1" customWidth="1"/>
    <col min="695" max="695" width="21" hidden="1" customWidth="1"/>
    <col min="696" max="696" width="20.7109375" hidden="1" customWidth="1"/>
    <col min="697" max="697" width="18.5703125" hidden="1" customWidth="1"/>
    <col min="698" max="698" width="19.5703125" hidden="1" customWidth="1"/>
    <col min="699" max="699" width="39.85546875" hidden="1" customWidth="1"/>
    <col min="700" max="700" width="44" hidden="1" customWidth="1"/>
    <col min="701" max="701" width="21.140625" hidden="1" customWidth="1"/>
    <col min="702" max="702" width="18" hidden="1" customWidth="1"/>
    <col min="703" max="703" width="18.5703125" hidden="1" customWidth="1"/>
    <col min="704" max="704" width="22.7109375" hidden="1" customWidth="1"/>
    <col min="705" max="705" width="46.42578125" hidden="1" customWidth="1"/>
    <col min="706" max="706" width="27.7109375" hidden="1" customWidth="1"/>
    <col min="707" max="707" width="14.42578125" hidden="1" customWidth="1"/>
    <col min="708" max="708" width="18.7109375" hidden="1" customWidth="1"/>
    <col min="709" max="709" width="30.42578125" hidden="1" customWidth="1"/>
    <col min="710" max="710" width="32.42578125" hidden="1" customWidth="1"/>
    <col min="711" max="711" width="29.140625" hidden="1" customWidth="1"/>
    <col min="712" max="712" width="33.28515625" hidden="1" customWidth="1"/>
    <col min="713" max="713" width="39.85546875" hidden="1" customWidth="1"/>
    <col min="714" max="714" width="44" hidden="1" customWidth="1"/>
    <col min="715" max="715" width="43.5703125" hidden="1" customWidth="1"/>
    <col min="716" max="716" width="47.85546875" hidden="1" customWidth="1"/>
    <col min="717" max="717" width="41.5703125" hidden="1" customWidth="1"/>
    <col min="718" max="718" width="45.7109375" hidden="1" customWidth="1"/>
    <col min="719" max="719" width="41" hidden="1" customWidth="1"/>
    <col min="720" max="720" width="45.140625" hidden="1" customWidth="1"/>
    <col min="721" max="721" width="31.7109375" hidden="1" customWidth="1"/>
    <col min="722" max="722" width="19.42578125" hidden="1" customWidth="1"/>
    <col min="723" max="723" width="15" hidden="1" customWidth="1"/>
    <col min="724" max="724" width="14.42578125" hidden="1" customWidth="1"/>
    <col min="725" max="725" width="18" hidden="1" customWidth="1"/>
    <col min="726" max="726" width="21.7109375" hidden="1" customWidth="1"/>
    <col min="727" max="727" width="23.7109375" hidden="1" customWidth="1"/>
    <col min="728" max="728" width="27.85546875" hidden="1" customWidth="1"/>
    <col min="729" max="729" width="23.42578125" hidden="1" customWidth="1"/>
    <col min="730" max="730" width="26.42578125" hidden="1" customWidth="1"/>
    <col min="731" max="731" width="19" hidden="1" customWidth="1"/>
    <col min="732" max="732" width="14.7109375" hidden="1" customWidth="1"/>
    <col min="733" max="733" width="39" hidden="1" customWidth="1"/>
    <col min="734" max="734" width="43.28515625" hidden="1" customWidth="1"/>
    <col min="735" max="735" width="38" hidden="1" customWidth="1"/>
    <col min="736" max="736" width="42.28515625" hidden="1" customWidth="1"/>
    <col min="737" max="737" width="25.5703125" hidden="1" customWidth="1"/>
    <col min="738" max="738" width="18.85546875" hidden="1" customWidth="1"/>
    <col min="739" max="739" width="30.85546875" hidden="1" customWidth="1"/>
    <col min="740" max="740" width="35.140625" hidden="1" customWidth="1"/>
    <col min="741" max="741" width="12.140625" hidden="1" customWidth="1"/>
    <col min="742" max="742" width="10" hidden="1" customWidth="1"/>
    <col min="743" max="743" width="9.140625" customWidth="1"/>
  </cols>
  <sheetData>
    <row r="3" spans="1:742" x14ac:dyDescent="0.25">
      <c r="A3" s="5" t="s">
        <v>206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7"/>
    </row>
    <row r="4" spans="1:742" x14ac:dyDescent="0.25">
      <c r="A4" s="5">
        <v>8712044017235</v>
      </c>
      <c r="B4" s="6"/>
      <c r="C4" s="5" t="s">
        <v>1048</v>
      </c>
      <c r="D4" s="5">
        <v>8712044027470</v>
      </c>
      <c r="E4" s="6"/>
      <c r="F4" s="5" t="s">
        <v>1049</v>
      </c>
      <c r="G4" s="5">
        <v>8712044059204</v>
      </c>
      <c r="H4" s="6"/>
      <c r="I4" s="5" t="s">
        <v>1050</v>
      </c>
      <c r="J4" s="5">
        <v>8712044061566</v>
      </c>
      <c r="K4" s="6"/>
      <c r="L4" s="5" t="s">
        <v>1051</v>
      </c>
      <c r="M4" s="5">
        <v>8712044069128</v>
      </c>
      <c r="N4" s="6"/>
      <c r="O4" s="5" t="s">
        <v>1052</v>
      </c>
      <c r="P4" s="5">
        <v>8712044069142</v>
      </c>
      <c r="Q4" s="6"/>
      <c r="R4" s="5" t="s">
        <v>1053</v>
      </c>
      <c r="S4" s="5">
        <v>8712044069173</v>
      </c>
      <c r="T4" s="6"/>
      <c r="U4" s="5" t="s">
        <v>1054</v>
      </c>
      <c r="V4" s="5">
        <v>8712044069265</v>
      </c>
      <c r="W4" s="6"/>
      <c r="X4" s="5" t="s">
        <v>1055</v>
      </c>
      <c r="Y4" s="5">
        <v>8712044069272</v>
      </c>
      <c r="Z4" s="6"/>
      <c r="AA4" s="5" t="s">
        <v>1056</v>
      </c>
      <c r="AB4" s="5">
        <v>8712044069302</v>
      </c>
      <c r="AC4" s="6"/>
      <c r="AD4" s="5" t="s">
        <v>1057</v>
      </c>
      <c r="AE4" s="5">
        <v>8712044069326</v>
      </c>
      <c r="AF4" s="6"/>
      <c r="AG4" s="5" t="s">
        <v>1058</v>
      </c>
      <c r="AH4" s="5">
        <v>8712044069371</v>
      </c>
      <c r="AI4" s="6"/>
      <c r="AJ4" s="5" t="s">
        <v>1059</v>
      </c>
      <c r="AK4" s="5">
        <v>8712044069548</v>
      </c>
      <c r="AL4" s="6"/>
      <c r="AM4" s="5" t="s">
        <v>1060</v>
      </c>
      <c r="AN4" s="5">
        <v>8712044069616</v>
      </c>
      <c r="AO4" s="6"/>
      <c r="AP4" s="5" t="s">
        <v>1061</v>
      </c>
      <c r="AQ4" s="5">
        <v>8712044082240</v>
      </c>
      <c r="AR4" s="6"/>
      <c r="AS4" s="5" t="s">
        <v>1062</v>
      </c>
      <c r="AT4" s="5">
        <v>8712044096407</v>
      </c>
      <c r="AU4" s="6"/>
      <c r="AV4" s="6"/>
      <c r="AW4" s="6"/>
      <c r="AX4" s="5" t="s">
        <v>1063</v>
      </c>
      <c r="AY4" s="5">
        <v>8712815000510</v>
      </c>
      <c r="AZ4" s="6"/>
      <c r="BA4" s="6"/>
      <c r="BB4" s="6"/>
      <c r="BC4" s="5" t="s">
        <v>1064</v>
      </c>
      <c r="BD4" s="5">
        <v>8719075290767</v>
      </c>
      <c r="BE4" s="6"/>
      <c r="BF4" s="5" t="s">
        <v>1065</v>
      </c>
      <c r="BG4" s="5">
        <v>8719075292143</v>
      </c>
      <c r="BH4" s="6"/>
      <c r="BI4" s="5" t="s">
        <v>1066</v>
      </c>
      <c r="BJ4" s="5">
        <v>8719075292150</v>
      </c>
      <c r="BK4" s="6"/>
      <c r="BL4" s="5" t="s">
        <v>1067</v>
      </c>
      <c r="BM4" s="5" t="s">
        <v>1068</v>
      </c>
      <c r="BN4" s="6"/>
      <c r="BO4" s="5" t="s">
        <v>1069</v>
      </c>
      <c r="BP4" s="5" t="s">
        <v>1070</v>
      </c>
      <c r="BQ4" s="6"/>
      <c r="BR4" s="5" t="s">
        <v>1071</v>
      </c>
      <c r="BS4" s="5" t="s">
        <v>1072</v>
      </c>
      <c r="BT4" s="6"/>
      <c r="BU4" s="5" t="s">
        <v>1073</v>
      </c>
      <c r="BV4" s="5" t="s">
        <v>1074</v>
      </c>
      <c r="BW4" s="6"/>
      <c r="BX4" s="6"/>
      <c r="BY4" s="6"/>
      <c r="BZ4" s="5" t="s">
        <v>1075</v>
      </c>
      <c r="CA4" s="5" t="s">
        <v>1076</v>
      </c>
      <c r="CB4" s="6"/>
      <c r="CC4" s="5" t="s">
        <v>1077</v>
      </c>
      <c r="CD4" s="5" t="s">
        <v>1078</v>
      </c>
      <c r="CE4" s="6"/>
      <c r="CF4" s="5" t="s">
        <v>1079</v>
      </c>
      <c r="CG4" s="5" t="s">
        <v>1080</v>
      </c>
      <c r="CH4" s="6"/>
      <c r="CI4" s="5" t="s">
        <v>1081</v>
      </c>
      <c r="CJ4" s="5" t="s">
        <v>1082</v>
      </c>
      <c r="CK4" s="6"/>
      <c r="CL4" s="5" t="s">
        <v>1083</v>
      </c>
      <c r="CM4" s="5" t="s">
        <v>1084</v>
      </c>
      <c r="CN4" s="6"/>
      <c r="CO4" s="5" t="s">
        <v>1085</v>
      </c>
      <c r="CP4" s="5" t="s">
        <v>1086</v>
      </c>
      <c r="CQ4" s="6"/>
      <c r="CR4" s="5" t="s">
        <v>1087</v>
      </c>
      <c r="CS4" s="5" t="s">
        <v>1088</v>
      </c>
      <c r="CT4" s="6"/>
      <c r="CU4" s="5" t="s">
        <v>1089</v>
      </c>
      <c r="CV4" s="5" t="s">
        <v>1090</v>
      </c>
      <c r="CW4" s="6"/>
      <c r="CX4" s="5" t="s">
        <v>1091</v>
      </c>
      <c r="CY4" s="5" t="s">
        <v>1092</v>
      </c>
      <c r="CZ4" s="6"/>
      <c r="DA4" s="5" t="s">
        <v>1093</v>
      </c>
      <c r="DB4" s="5" t="s">
        <v>1094</v>
      </c>
      <c r="DC4" s="6"/>
      <c r="DD4" s="6"/>
      <c r="DE4" s="6"/>
      <c r="DF4" s="6"/>
      <c r="DG4" s="6"/>
      <c r="DH4" s="6"/>
      <c r="DI4" s="6"/>
      <c r="DJ4" s="5" t="s">
        <v>1095</v>
      </c>
      <c r="DK4" s="5" t="s">
        <v>1096</v>
      </c>
      <c r="DL4" s="6"/>
      <c r="DM4" s="5" t="s">
        <v>1097</v>
      </c>
      <c r="DN4" s="5" t="s">
        <v>1098</v>
      </c>
      <c r="DO4" s="6"/>
      <c r="DP4" s="5" t="s">
        <v>1099</v>
      </c>
      <c r="DQ4" s="5" t="s">
        <v>1100</v>
      </c>
      <c r="DR4" s="6"/>
      <c r="DS4" s="5" t="s">
        <v>1101</v>
      </c>
      <c r="DT4" s="5" t="s">
        <v>1102</v>
      </c>
      <c r="DU4" s="6"/>
      <c r="DV4" s="5" t="s">
        <v>1103</v>
      </c>
      <c r="DW4" s="5" t="s">
        <v>1104</v>
      </c>
      <c r="DX4" s="6"/>
      <c r="DY4" s="5" t="s">
        <v>1105</v>
      </c>
      <c r="DZ4" s="5" t="s">
        <v>1106</v>
      </c>
      <c r="EA4" s="6"/>
      <c r="EB4" s="5" t="s">
        <v>1107</v>
      </c>
      <c r="EC4" s="5" t="s">
        <v>1108</v>
      </c>
      <c r="ED4" s="6"/>
      <c r="EE4" s="5" t="s">
        <v>1109</v>
      </c>
      <c r="EF4" s="5" t="s">
        <v>1110</v>
      </c>
      <c r="EG4" s="6"/>
      <c r="EH4" s="5" t="s">
        <v>1111</v>
      </c>
      <c r="EI4" s="5" t="s">
        <v>1112</v>
      </c>
      <c r="EJ4" s="6"/>
      <c r="EK4" s="5" t="s">
        <v>1113</v>
      </c>
      <c r="EL4" s="5" t="s">
        <v>1114</v>
      </c>
      <c r="EM4" s="6"/>
      <c r="EN4" s="5" t="s">
        <v>1115</v>
      </c>
      <c r="EO4" s="5" t="s">
        <v>1116</v>
      </c>
      <c r="EP4" s="6"/>
      <c r="EQ4" s="6"/>
      <c r="ER4" s="6"/>
      <c r="ES4" s="5" t="s">
        <v>1117</v>
      </c>
      <c r="ET4" s="5" t="s">
        <v>1118</v>
      </c>
      <c r="EU4" s="6"/>
      <c r="EV4" s="5" t="s">
        <v>1119</v>
      </c>
      <c r="EW4" s="5" t="s">
        <v>1120</v>
      </c>
      <c r="EX4" s="6"/>
      <c r="EY4" s="5" t="s">
        <v>1121</v>
      </c>
      <c r="EZ4" s="5" t="s">
        <v>1122</v>
      </c>
      <c r="FA4" s="6"/>
      <c r="FB4" s="6"/>
      <c r="FC4" s="6"/>
      <c r="FD4" s="5" t="s">
        <v>1123</v>
      </c>
      <c r="FE4" s="5" t="s">
        <v>1124</v>
      </c>
      <c r="FF4" s="6"/>
      <c r="FG4" s="5" t="s">
        <v>1125</v>
      </c>
      <c r="FH4" s="5" t="s">
        <v>1126</v>
      </c>
      <c r="FI4" s="6"/>
      <c r="FJ4" s="5" t="s">
        <v>1127</v>
      </c>
      <c r="FK4" s="5" t="s">
        <v>1128</v>
      </c>
      <c r="FL4" s="6"/>
      <c r="FM4" s="5" t="s">
        <v>1129</v>
      </c>
      <c r="FN4" s="5" t="s">
        <v>1130</v>
      </c>
      <c r="FO4" s="6"/>
      <c r="FP4" s="5" t="s">
        <v>1131</v>
      </c>
      <c r="FQ4" s="5" t="s">
        <v>1132</v>
      </c>
      <c r="FR4" s="6"/>
      <c r="FS4" s="5" t="s">
        <v>1133</v>
      </c>
      <c r="FT4" s="5" t="s">
        <v>1134</v>
      </c>
      <c r="FU4" s="6"/>
      <c r="FV4" s="5" t="s">
        <v>1135</v>
      </c>
      <c r="FW4" s="5" t="s">
        <v>1136</v>
      </c>
      <c r="FX4" s="6"/>
      <c r="FY4" s="5" t="s">
        <v>1137</v>
      </c>
      <c r="FZ4" s="5" t="s">
        <v>1138</v>
      </c>
      <c r="GA4" s="6"/>
      <c r="GB4" s="5" t="s">
        <v>1139</v>
      </c>
      <c r="GC4" s="5" t="s">
        <v>1140</v>
      </c>
      <c r="GD4" s="6"/>
      <c r="GE4" s="5" t="s">
        <v>1141</v>
      </c>
      <c r="GF4" s="5" t="s">
        <v>1142</v>
      </c>
      <c r="GG4" s="6"/>
      <c r="GH4" s="5" t="s">
        <v>1143</v>
      </c>
      <c r="GI4" s="5" t="s">
        <v>1144</v>
      </c>
      <c r="GJ4" s="6"/>
      <c r="GK4" s="5" t="s">
        <v>1145</v>
      </c>
      <c r="GL4" s="5" t="s">
        <v>1146</v>
      </c>
      <c r="GM4" s="6"/>
      <c r="GN4" s="5" t="s">
        <v>1147</v>
      </c>
      <c r="GO4" s="5" t="s">
        <v>1148</v>
      </c>
      <c r="GP4" s="6"/>
      <c r="GQ4" s="5" t="s">
        <v>1149</v>
      </c>
      <c r="GR4" s="5" t="s">
        <v>1150</v>
      </c>
      <c r="GS4" s="6"/>
      <c r="GT4" s="5" t="s">
        <v>1151</v>
      </c>
      <c r="GU4" s="5" t="s">
        <v>1152</v>
      </c>
      <c r="GV4" s="6"/>
      <c r="GW4" s="5" t="s">
        <v>1153</v>
      </c>
      <c r="GX4" s="5" t="s">
        <v>1154</v>
      </c>
      <c r="GY4" s="6"/>
      <c r="GZ4" s="5" t="s">
        <v>1155</v>
      </c>
      <c r="HA4" s="5" t="s">
        <v>1156</v>
      </c>
      <c r="HB4" s="6"/>
      <c r="HC4" s="5" t="s">
        <v>1157</v>
      </c>
      <c r="HD4" s="5" t="s">
        <v>1158</v>
      </c>
      <c r="HE4" s="6"/>
      <c r="HF4" s="5" t="s">
        <v>1159</v>
      </c>
      <c r="HG4" s="5" t="s">
        <v>1160</v>
      </c>
      <c r="HH4" s="6"/>
      <c r="HI4" s="5" t="s">
        <v>1161</v>
      </c>
      <c r="HJ4" s="5" t="s">
        <v>1162</v>
      </c>
      <c r="HK4" s="6"/>
      <c r="HL4" s="5" t="s">
        <v>1163</v>
      </c>
      <c r="HM4" s="5" t="s">
        <v>1164</v>
      </c>
      <c r="HN4" s="6"/>
      <c r="HO4" s="5" t="s">
        <v>1165</v>
      </c>
      <c r="HP4" s="5" t="s">
        <v>1166</v>
      </c>
      <c r="HQ4" s="6"/>
      <c r="HR4" s="5" t="s">
        <v>1167</v>
      </c>
      <c r="HS4" s="5" t="s">
        <v>1168</v>
      </c>
      <c r="HT4" s="6"/>
      <c r="HU4" s="5" t="s">
        <v>1169</v>
      </c>
      <c r="HV4" s="5" t="s">
        <v>1170</v>
      </c>
      <c r="HW4" s="6"/>
      <c r="HX4" s="5" t="s">
        <v>1171</v>
      </c>
      <c r="HY4" s="5" t="s">
        <v>1172</v>
      </c>
      <c r="HZ4" s="6"/>
      <c r="IA4" s="5" t="s">
        <v>1065</v>
      </c>
      <c r="IB4" s="5" t="s">
        <v>1173</v>
      </c>
      <c r="IC4" s="6"/>
      <c r="ID4" s="5" t="s">
        <v>1174</v>
      </c>
      <c r="IE4" s="5" t="s">
        <v>1175</v>
      </c>
      <c r="IF4" s="6"/>
      <c r="IG4" s="5" t="s">
        <v>1176</v>
      </c>
      <c r="IH4" s="5" t="s">
        <v>1177</v>
      </c>
      <c r="II4" s="6"/>
      <c r="IJ4" s="5" t="s">
        <v>1178</v>
      </c>
      <c r="IK4" s="5" t="s">
        <v>1179</v>
      </c>
      <c r="IL4" s="6"/>
      <c r="IM4" s="5" t="s">
        <v>1180</v>
      </c>
      <c r="IN4" s="5" t="s">
        <v>1181</v>
      </c>
      <c r="IO4" s="6"/>
      <c r="IP4" s="5" t="s">
        <v>1182</v>
      </c>
      <c r="IQ4" s="5" t="s">
        <v>1183</v>
      </c>
      <c r="IR4" s="6"/>
      <c r="IS4" s="5" t="s">
        <v>1184</v>
      </c>
      <c r="IT4" s="5" t="s">
        <v>1185</v>
      </c>
      <c r="IU4" s="6"/>
      <c r="IV4" s="5" t="s">
        <v>1186</v>
      </c>
      <c r="IW4" s="5" t="s">
        <v>1187</v>
      </c>
      <c r="IX4" s="6"/>
      <c r="IY4" s="5" t="s">
        <v>1188</v>
      </c>
      <c r="IZ4" s="5" t="s">
        <v>1189</v>
      </c>
      <c r="JA4" s="6"/>
      <c r="JB4" s="5" t="s">
        <v>1190</v>
      </c>
      <c r="JC4" s="5" t="s">
        <v>1191</v>
      </c>
      <c r="JD4" s="6"/>
      <c r="JE4" s="5" t="s">
        <v>1192</v>
      </c>
      <c r="JF4" s="5" t="s">
        <v>1193</v>
      </c>
      <c r="JG4" s="6"/>
      <c r="JH4" s="5" t="s">
        <v>1194</v>
      </c>
      <c r="JI4" s="5" t="s">
        <v>1195</v>
      </c>
      <c r="JJ4" s="6"/>
      <c r="JK4" s="5" t="s">
        <v>1196</v>
      </c>
      <c r="JL4" s="5" t="s">
        <v>1197</v>
      </c>
      <c r="JM4" s="6"/>
      <c r="JN4" s="5" t="s">
        <v>1198</v>
      </c>
      <c r="JO4" s="5" t="s">
        <v>1199</v>
      </c>
      <c r="JP4" s="6"/>
      <c r="JQ4" s="5" t="s">
        <v>1200</v>
      </c>
      <c r="JR4" s="5" t="s">
        <v>1201</v>
      </c>
      <c r="JS4" s="6"/>
      <c r="JT4" s="5" t="s">
        <v>1202</v>
      </c>
      <c r="JU4" s="5" t="s">
        <v>1203</v>
      </c>
      <c r="JV4" s="6"/>
      <c r="JW4" s="5" t="s">
        <v>1204</v>
      </c>
      <c r="JX4" s="5" t="s">
        <v>1205</v>
      </c>
      <c r="JY4" s="6"/>
      <c r="JZ4" s="5" t="s">
        <v>1206</v>
      </c>
      <c r="KA4" s="5" t="s">
        <v>1207</v>
      </c>
      <c r="KB4" s="6"/>
      <c r="KC4" s="5" t="s">
        <v>1208</v>
      </c>
      <c r="KD4" s="5" t="s">
        <v>1209</v>
      </c>
      <c r="KE4" s="6"/>
      <c r="KF4" s="5" t="s">
        <v>1210</v>
      </c>
      <c r="KG4" s="5" t="s">
        <v>1211</v>
      </c>
      <c r="KH4" s="6"/>
      <c r="KI4" s="5" t="s">
        <v>1212</v>
      </c>
      <c r="KJ4" s="5" t="s">
        <v>1213</v>
      </c>
      <c r="KK4" s="6"/>
      <c r="KL4" s="5" t="s">
        <v>1214</v>
      </c>
      <c r="KM4" s="5" t="s">
        <v>1215</v>
      </c>
      <c r="KN4" s="6"/>
      <c r="KO4" s="5" t="s">
        <v>1216</v>
      </c>
      <c r="KP4" s="5" t="s">
        <v>1217</v>
      </c>
      <c r="KQ4" s="6"/>
      <c r="KR4" s="5" t="s">
        <v>1218</v>
      </c>
      <c r="KS4" s="5" t="s">
        <v>1219</v>
      </c>
      <c r="KT4" s="6"/>
      <c r="KU4" s="5" t="s">
        <v>1220</v>
      </c>
      <c r="KV4" s="5" t="s">
        <v>1221</v>
      </c>
      <c r="KW4" s="6"/>
      <c r="KX4" s="5" t="s">
        <v>1222</v>
      </c>
      <c r="KY4" s="5" t="s">
        <v>1223</v>
      </c>
      <c r="KZ4" s="6"/>
      <c r="LA4" s="5" t="s">
        <v>1224</v>
      </c>
      <c r="LB4" s="5" t="s">
        <v>1225</v>
      </c>
      <c r="LC4" s="6"/>
      <c r="LD4" s="5" t="s">
        <v>1226</v>
      </c>
      <c r="LE4" s="5" t="s">
        <v>1227</v>
      </c>
      <c r="LF4" s="6"/>
      <c r="LG4" s="5" t="s">
        <v>1228</v>
      </c>
      <c r="LH4" s="5" t="s">
        <v>1229</v>
      </c>
      <c r="LI4" s="6"/>
      <c r="LJ4" s="5" t="s">
        <v>1230</v>
      </c>
      <c r="LK4" s="5" t="s">
        <v>1231</v>
      </c>
      <c r="LL4" s="6"/>
      <c r="LM4" s="5" t="s">
        <v>1232</v>
      </c>
      <c r="LN4" s="5" t="s">
        <v>1233</v>
      </c>
      <c r="LO4" s="6"/>
      <c r="LP4" s="5" t="s">
        <v>1234</v>
      </c>
      <c r="LQ4" s="5" t="s">
        <v>1235</v>
      </c>
      <c r="LR4" s="6"/>
      <c r="LS4" s="5" t="s">
        <v>1236</v>
      </c>
      <c r="LT4" s="5" t="s">
        <v>1237</v>
      </c>
      <c r="LU4" s="6"/>
      <c r="LV4" s="5" t="s">
        <v>1238</v>
      </c>
      <c r="LW4" s="5" t="s">
        <v>1239</v>
      </c>
      <c r="LX4" s="6"/>
      <c r="LY4" s="5" t="s">
        <v>1240</v>
      </c>
      <c r="LZ4" s="5" t="s">
        <v>1241</v>
      </c>
      <c r="MA4" s="6"/>
      <c r="MB4" s="5" t="s">
        <v>1242</v>
      </c>
      <c r="MC4" s="5" t="s">
        <v>1243</v>
      </c>
      <c r="MD4" s="6"/>
      <c r="ME4" s="5" t="s">
        <v>1244</v>
      </c>
      <c r="MF4" s="5" t="s">
        <v>1245</v>
      </c>
      <c r="MG4" s="6"/>
      <c r="MH4" s="5" t="s">
        <v>1246</v>
      </c>
      <c r="MI4" s="5" t="s">
        <v>1247</v>
      </c>
      <c r="MJ4" s="6"/>
      <c r="MK4" s="5" t="s">
        <v>1248</v>
      </c>
      <c r="ML4" s="5" t="s">
        <v>1249</v>
      </c>
      <c r="MM4" s="6"/>
      <c r="MN4" s="5" t="s">
        <v>1250</v>
      </c>
      <c r="MO4" s="5" t="s">
        <v>1251</v>
      </c>
      <c r="MP4" s="6"/>
      <c r="MQ4" s="5" t="s">
        <v>1252</v>
      </c>
      <c r="MR4" s="5" t="s">
        <v>1253</v>
      </c>
      <c r="MS4" s="6"/>
      <c r="MT4" s="5" t="s">
        <v>1254</v>
      </c>
      <c r="MU4" s="5" t="s">
        <v>1255</v>
      </c>
      <c r="MV4" s="6"/>
      <c r="MW4" s="5" t="s">
        <v>1256</v>
      </c>
      <c r="MX4" s="5" t="s">
        <v>1257</v>
      </c>
      <c r="MY4" s="6"/>
      <c r="MZ4" s="5" t="s">
        <v>1258</v>
      </c>
      <c r="NA4" s="5" t="s">
        <v>1259</v>
      </c>
      <c r="NB4" s="6"/>
      <c r="NC4" s="5" t="s">
        <v>1260</v>
      </c>
      <c r="ND4" s="5" t="s">
        <v>1261</v>
      </c>
      <c r="NE4" s="6"/>
      <c r="NF4" s="5" t="s">
        <v>1262</v>
      </c>
      <c r="NG4" s="5" t="s">
        <v>1263</v>
      </c>
      <c r="NH4" s="6"/>
      <c r="NI4" s="5" t="s">
        <v>1264</v>
      </c>
      <c r="NJ4" s="5" t="s">
        <v>1265</v>
      </c>
      <c r="NK4" s="6"/>
      <c r="NL4" s="5" t="s">
        <v>1266</v>
      </c>
      <c r="NM4" s="5" t="s">
        <v>1267</v>
      </c>
      <c r="NN4" s="6"/>
      <c r="NO4" s="5" t="s">
        <v>1268</v>
      </c>
      <c r="NP4" s="5" t="s">
        <v>1269</v>
      </c>
      <c r="NQ4" s="6"/>
      <c r="NR4" s="5" t="s">
        <v>1270</v>
      </c>
      <c r="NS4" s="5" t="s">
        <v>1271</v>
      </c>
      <c r="NT4" s="6"/>
      <c r="NU4" s="5" t="s">
        <v>1272</v>
      </c>
      <c r="NV4" s="5" t="s">
        <v>1273</v>
      </c>
      <c r="NW4" s="6"/>
      <c r="NX4" s="5" t="s">
        <v>1274</v>
      </c>
      <c r="NY4" s="5" t="s">
        <v>1275</v>
      </c>
      <c r="NZ4" s="6"/>
      <c r="OA4" s="5" t="s">
        <v>1276</v>
      </c>
      <c r="OB4" s="5" t="s">
        <v>1277</v>
      </c>
      <c r="OC4" s="6"/>
      <c r="OD4" s="5" t="s">
        <v>1278</v>
      </c>
      <c r="OE4" s="5" t="s">
        <v>1279</v>
      </c>
      <c r="OF4" s="6"/>
      <c r="OG4" s="5" t="s">
        <v>1280</v>
      </c>
      <c r="OH4" s="5" t="s">
        <v>1281</v>
      </c>
      <c r="OI4" s="6"/>
      <c r="OJ4" s="5" t="s">
        <v>1282</v>
      </c>
      <c r="OK4" s="5" t="s">
        <v>1283</v>
      </c>
      <c r="OL4" s="6"/>
      <c r="OM4" s="5" t="s">
        <v>1284</v>
      </c>
      <c r="ON4" s="5" t="s">
        <v>1285</v>
      </c>
      <c r="OO4" s="6"/>
      <c r="OP4" s="5" t="s">
        <v>1286</v>
      </c>
      <c r="OQ4" s="5" t="s">
        <v>1287</v>
      </c>
      <c r="OR4" s="6"/>
      <c r="OS4" s="5" t="s">
        <v>1288</v>
      </c>
      <c r="OT4" s="5" t="s">
        <v>1289</v>
      </c>
      <c r="OU4" s="6"/>
      <c r="OV4" s="5" t="s">
        <v>1290</v>
      </c>
      <c r="OW4" s="5" t="s">
        <v>1291</v>
      </c>
      <c r="OX4" s="6"/>
      <c r="OY4" s="5" t="s">
        <v>1292</v>
      </c>
      <c r="OZ4" s="5" t="s">
        <v>1293</v>
      </c>
      <c r="PA4" s="6"/>
      <c r="PB4" s="5" t="s">
        <v>1294</v>
      </c>
      <c r="PC4" s="5" t="s">
        <v>1295</v>
      </c>
      <c r="PD4" s="6"/>
      <c r="PE4" s="5" t="s">
        <v>1296</v>
      </c>
      <c r="PF4" s="5" t="s">
        <v>1297</v>
      </c>
      <c r="PG4" s="6"/>
      <c r="PH4" s="5" t="s">
        <v>1298</v>
      </c>
      <c r="PI4" s="5" t="s">
        <v>1299</v>
      </c>
      <c r="PJ4" s="6"/>
      <c r="PK4" s="5" t="s">
        <v>1300</v>
      </c>
      <c r="PL4" s="5" t="s">
        <v>1301</v>
      </c>
      <c r="PM4" s="6"/>
      <c r="PN4" s="5" t="s">
        <v>1302</v>
      </c>
      <c r="PO4" s="5" t="s">
        <v>1303</v>
      </c>
      <c r="PP4" s="6"/>
      <c r="PQ4" s="5" t="s">
        <v>1304</v>
      </c>
      <c r="PR4" s="5" t="s">
        <v>1305</v>
      </c>
      <c r="PS4" s="6"/>
      <c r="PT4" s="5" t="s">
        <v>1306</v>
      </c>
      <c r="PU4" s="5" t="s">
        <v>1307</v>
      </c>
      <c r="PV4" s="6"/>
      <c r="PW4" s="5" t="s">
        <v>1308</v>
      </c>
      <c r="PX4" s="5" t="s">
        <v>1309</v>
      </c>
      <c r="PY4" s="6"/>
      <c r="PZ4" s="5" t="s">
        <v>1310</v>
      </c>
      <c r="QA4" s="5" t="s">
        <v>1311</v>
      </c>
      <c r="QB4" s="6"/>
      <c r="QC4" s="5" t="s">
        <v>1312</v>
      </c>
      <c r="QD4" s="5" t="s">
        <v>1313</v>
      </c>
      <c r="QE4" s="6"/>
      <c r="QF4" s="5" t="s">
        <v>1314</v>
      </c>
      <c r="QG4" s="5" t="s">
        <v>1315</v>
      </c>
      <c r="QH4" s="6"/>
      <c r="QI4" s="5" t="s">
        <v>1316</v>
      </c>
      <c r="QJ4" s="5" t="s">
        <v>1317</v>
      </c>
      <c r="QK4" s="6"/>
      <c r="QL4" s="5" t="s">
        <v>1318</v>
      </c>
      <c r="QM4" s="5" t="s">
        <v>1319</v>
      </c>
      <c r="QN4" s="6"/>
      <c r="QO4" s="5" t="s">
        <v>1320</v>
      </c>
      <c r="QP4" s="5" t="s">
        <v>1321</v>
      </c>
      <c r="QQ4" s="6"/>
      <c r="QR4" s="5" t="s">
        <v>1322</v>
      </c>
      <c r="QS4" s="5" t="s">
        <v>1323</v>
      </c>
      <c r="QT4" s="6"/>
      <c r="QU4" s="5" t="s">
        <v>1324</v>
      </c>
      <c r="QV4" s="5" t="s">
        <v>1325</v>
      </c>
      <c r="QW4" s="6"/>
      <c r="QX4" s="5" t="s">
        <v>1326</v>
      </c>
      <c r="QY4" s="5" t="s">
        <v>1327</v>
      </c>
      <c r="QZ4" s="6"/>
      <c r="RA4" s="5" t="s">
        <v>1328</v>
      </c>
      <c r="RB4" s="5" t="s">
        <v>1329</v>
      </c>
      <c r="RC4" s="6"/>
      <c r="RD4" s="5" t="s">
        <v>1330</v>
      </c>
      <c r="RE4" s="5" t="s">
        <v>1331</v>
      </c>
      <c r="RF4" s="6"/>
      <c r="RG4" s="5" t="s">
        <v>1332</v>
      </c>
      <c r="RH4" s="5" t="s">
        <v>1333</v>
      </c>
      <c r="RI4" s="6"/>
      <c r="RJ4" s="5" t="s">
        <v>1334</v>
      </c>
      <c r="RK4" s="5" t="s">
        <v>1335</v>
      </c>
      <c r="RL4" s="6"/>
      <c r="RM4" s="5" t="s">
        <v>1336</v>
      </c>
      <c r="RN4" s="5" t="s">
        <v>1337</v>
      </c>
      <c r="RO4" s="6"/>
      <c r="RP4" s="5" t="s">
        <v>1338</v>
      </c>
      <c r="RQ4" s="5" t="s">
        <v>1339</v>
      </c>
      <c r="RR4" s="6"/>
      <c r="RS4" s="5" t="s">
        <v>1340</v>
      </c>
      <c r="RT4" s="5" t="s">
        <v>1341</v>
      </c>
      <c r="RU4" s="6"/>
      <c r="RV4" s="5" t="s">
        <v>1342</v>
      </c>
      <c r="RW4" s="5" t="s">
        <v>1343</v>
      </c>
      <c r="RX4" s="6"/>
      <c r="RY4" s="5" t="s">
        <v>1344</v>
      </c>
      <c r="RZ4" s="5" t="s">
        <v>1345</v>
      </c>
      <c r="SA4" s="6"/>
      <c r="SB4" s="5" t="s">
        <v>1346</v>
      </c>
      <c r="SC4" s="5" t="s">
        <v>1347</v>
      </c>
      <c r="SD4" s="6"/>
      <c r="SE4" s="5" t="s">
        <v>1348</v>
      </c>
      <c r="SF4" s="5" t="s">
        <v>1349</v>
      </c>
      <c r="SG4" s="6"/>
      <c r="SH4" s="5" t="s">
        <v>1350</v>
      </c>
      <c r="SI4" s="5" t="s">
        <v>1351</v>
      </c>
      <c r="SJ4" s="6"/>
      <c r="SK4" s="5" t="s">
        <v>1352</v>
      </c>
      <c r="SL4" s="5" t="s">
        <v>1353</v>
      </c>
      <c r="SM4" s="6"/>
      <c r="SN4" s="5" t="s">
        <v>1354</v>
      </c>
      <c r="SO4" s="5" t="s">
        <v>1355</v>
      </c>
      <c r="SP4" s="6"/>
      <c r="SQ4" s="5" t="s">
        <v>1356</v>
      </c>
      <c r="SR4" s="5" t="s">
        <v>1357</v>
      </c>
      <c r="SS4" s="6"/>
      <c r="ST4" s="5" t="s">
        <v>1358</v>
      </c>
      <c r="SU4" s="5" t="s">
        <v>1359</v>
      </c>
      <c r="SV4" s="6"/>
      <c r="SW4" s="5" t="s">
        <v>1360</v>
      </c>
      <c r="SX4" s="5" t="s">
        <v>1361</v>
      </c>
      <c r="SY4" s="6"/>
      <c r="SZ4" s="5" t="s">
        <v>1362</v>
      </c>
      <c r="TA4" s="5" t="s">
        <v>1363</v>
      </c>
      <c r="TB4" s="6"/>
      <c r="TC4" s="5" t="s">
        <v>1364</v>
      </c>
      <c r="TD4" s="5" t="s">
        <v>1365</v>
      </c>
      <c r="TE4" s="6"/>
      <c r="TF4" s="5" t="s">
        <v>1366</v>
      </c>
      <c r="TG4" s="5" t="s">
        <v>1367</v>
      </c>
      <c r="TH4" s="6"/>
      <c r="TI4" s="5" t="s">
        <v>1368</v>
      </c>
      <c r="TJ4" s="5" t="s">
        <v>1369</v>
      </c>
      <c r="TK4" s="6"/>
      <c r="TL4" s="5" t="s">
        <v>1370</v>
      </c>
      <c r="TM4" s="5" t="s">
        <v>1371</v>
      </c>
      <c r="TN4" s="6"/>
      <c r="TO4" s="5" t="s">
        <v>1372</v>
      </c>
      <c r="TP4" s="5" t="s">
        <v>1373</v>
      </c>
      <c r="TQ4" s="6"/>
      <c r="TR4" s="5" t="s">
        <v>1374</v>
      </c>
      <c r="TS4" s="5" t="s">
        <v>48</v>
      </c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5" t="s">
        <v>49</v>
      </c>
      <c r="ABN4" s="8" t="s">
        <v>769</v>
      </c>
    </row>
    <row r="5" spans="1:742" x14ac:dyDescent="0.25">
      <c r="A5" s="5" t="s">
        <v>425</v>
      </c>
      <c r="B5" s="5" t="s">
        <v>426</v>
      </c>
      <c r="C5" s="9"/>
      <c r="D5" s="5" t="s">
        <v>469</v>
      </c>
      <c r="E5" s="5" t="s">
        <v>470</v>
      </c>
      <c r="F5" s="9"/>
      <c r="G5" s="5" t="s">
        <v>645</v>
      </c>
      <c r="H5" s="5" t="s">
        <v>646</v>
      </c>
      <c r="I5" s="9"/>
      <c r="J5" s="5" t="s">
        <v>717</v>
      </c>
      <c r="K5" s="5" t="s">
        <v>718</v>
      </c>
      <c r="L5" s="9"/>
      <c r="M5" s="5" t="s">
        <v>381</v>
      </c>
      <c r="N5" s="5" t="s">
        <v>382</v>
      </c>
      <c r="O5" s="9"/>
      <c r="P5" s="5" t="s">
        <v>493</v>
      </c>
      <c r="Q5" s="5" t="s">
        <v>494</v>
      </c>
      <c r="R5" s="9"/>
      <c r="S5" s="5" t="s">
        <v>315</v>
      </c>
      <c r="T5" s="5" t="s">
        <v>316</v>
      </c>
      <c r="U5" s="9"/>
      <c r="V5" s="5" t="s">
        <v>293</v>
      </c>
      <c r="W5" s="5" t="s">
        <v>294</v>
      </c>
      <c r="X5" s="9"/>
      <c r="Y5" s="5" t="s">
        <v>449</v>
      </c>
      <c r="Z5" s="5" t="s">
        <v>450</v>
      </c>
      <c r="AA5" s="9"/>
      <c r="AB5" s="5" t="s">
        <v>431</v>
      </c>
      <c r="AC5" s="5" t="s">
        <v>432</v>
      </c>
      <c r="AD5" s="9"/>
      <c r="AE5" s="5" t="s">
        <v>409</v>
      </c>
      <c r="AF5" s="5" t="s">
        <v>410</v>
      </c>
      <c r="AG5" s="9"/>
      <c r="AH5" s="5" t="s">
        <v>531</v>
      </c>
      <c r="AI5" s="5" t="s">
        <v>532</v>
      </c>
      <c r="AJ5" s="9"/>
      <c r="AK5" s="5" t="s">
        <v>737</v>
      </c>
      <c r="AL5" s="5" t="s">
        <v>738</v>
      </c>
      <c r="AM5" s="9"/>
      <c r="AN5" s="5" t="s">
        <v>719</v>
      </c>
      <c r="AO5" s="5" t="s">
        <v>720</v>
      </c>
      <c r="AP5" s="9"/>
      <c r="AQ5" s="5" t="s">
        <v>251</v>
      </c>
      <c r="AR5" s="5" t="s">
        <v>252</v>
      </c>
      <c r="AS5" s="9"/>
      <c r="AT5" s="5" t="s">
        <v>231</v>
      </c>
      <c r="AU5" s="5" t="s">
        <v>232</v>
      </c>
      <c r="AV5" s="5" t="s">
        <v>233</v>
      </c>
      <c r="AW5" s="5" t="s">
        <v>234</v>
      </c>
      <c r="AX5" s="9"/>
      <c r="AY5" s="5" t="s">
        <v>461</v>
      </c>
      <c r="AZ5" s="5" t="s">
        <v>462</v>
      </c>
      <c r="BA5" s="5" t="s">
        <v>463</v>
      </c>
      <c r="BB5" s="5" t="s">
        <v>464</v>
      </c>
      <c r="BC5" s="9"/>
      <c r="BD5" s="5" t="s">
        <v>209</v>
      </c>
      <c r="BE5" s="5" t="s">
        <v>210</v>
      </c>
      <c r="BF5" s="9"/>
      <c r="BG5" s="5" t="s">
        <v>699</v>
      </c>
      <c r="BH5" s="5" t="s">
        <v>700</v>
      </c>
      <c r="BI5" s="9"/>
      <c r="BJ5" s="5" t="s">
        <v>697</v>
      </c>
      <c r="BK5" s="5" t="s">
        <v>698</v>
      </c>
      <c r="BL5" s="9"/>
      <c r="BM5" s="5" t="s">
        <v>759</v>
      </c>
      <c r="BN5" s="5" t="s">
        <v>760</v>
      </c>
      <c r="BO5" s="9"/>
      <c r="BP5" s="5" t="s">
        <v>333</v>
      </c>
      <c r="BQ5" s="5" t="s">
        <v>334</v>
      </c>
      <c r="BR5" s="9"/>
      <c r="BS5" s="5" t="s">
        <v>277</v>
      </c>
      <c r="BT5" s="5" t="s">
        <v>278</v>
      </c>
      <c r="BU5" s="9"/>
      <c r="BV5" s="5" t="s">
        <v>453</v>
      </c>
      <c r="BW5" s="5" t="s">
        <v>454</v>
      </c>
      <c r="BX5" s="5" t="s">
        <v>455</v>
      </c>
      <c r="BY5" s="5" t="s">
        <v>456</v>
      </c>
      <c r="BZ5" s="9"/>
      <c r="CA5" s="5" t="s">
        <v>487</v>
      </c>
      <c r="CB5" s="5" t="s">
        <v>488</v>
      </c>
      <c r="CC5" s="9"/>
      <c r="CD5" s="5" t="s">
        <v>481</v>
      </c>
      <c r="CE5" s="5" t="s">
        <v>482</v>
      </c>
      <c r="CF5" s="9"/>
      <c r="CG5" s="5" t="s">
        <v>643</v>
      </c>
      <c r="CH5" s="5" t="s">
        <v>644</v>
      </c>
      <c r="CI5" s="9"/>
      <c r="CJ5" s="5" t="s">
        <v>761</v>
      </c>
      <c r="CK5" s="5" t="s">
        <v>762</v>
      </c>
      <c r="CL5" s="9"/>
      <c r="CM5" s="5" t="s">
        <v>513</v>
      </c>
      <c r="CN5" s="5" t="s">
        <v>514</v>
      </c>
      <c r="CO5" s="9"/>
      <c r="CP5" s="5" t="s">
        <v>507</v>
      </c>
      <c r="CQ5" s="5" t="s">
        <v>508</v>
      </c>
      <c r="CR5" s="9"/>
      <c r="CS5" s="5" t="s">
        <v>517</v>
      </c>
      <c r="CT5" s="5" t="s">
        <v>518</v>
      </c>
      <c r="CU5" s="9"/>
      <c r="CV5" s="5" t="s">
        <v>287</v>
      </c>
      <c r="CW5" s="5" t="s">
        <v>288</v>
      </c>
      <c r="CX5" s="9"/>
      <c r="CY5" s="5" t="s">
        <v>655</v>
      </c>
      <c r="CZ5" s="5" t="s">
        <v>656</v>
      </c>
      <c r="DA5" s="9"/>
      <c r="DB5" s="5" t="s">
        <v>701</v>
      </c>
      <c r="DC5" s="5" t="s">
        <v>702</v>
      </c>
      <c r="DD5" s="5" t="s">
        <v>703</v>
      </c>
      <c r="DE5" s="5" t="s">
        <v>704</v>
      </c>
      <c r="DF5" s="5" t="s">
        <v>705</v>
      </c>
      <c r="DG5" s="5" t="s">
        <v>706</v>
      </c>
      <c r="DH5" s="5" t="s">
        <v>707</v>
      </c>
      <c r="DI5" s="5" t="s">
        <v>708</v>
      </c>
      <c r="DJ5" s="9"/>
      <c r="DK5" s="5" t="s">
        <v>223</v>
      </c>
      <c r="DL5" s="5" t="s">
        <v>224</v>
      </c>
      <c r="DM5" s="9"/>
      <c r="DN5" s="5" t="s">
        <v>575</v>
      </c>
      <c r="DO5" s="5" t="s">
        <v>576</v>
      </c>
      <c r="DP5" s="9"/>
      <c r="DQ5" s="5" t="s">
        <v>337</v>
      </c>
      <c r="DR5" s="5" t="s">
        <v>338</v>
      </c>
      <c r="DS5" s="9"/>
      <c r="DT5" s="5" t="s">
        <v>323</v>
      </c>
      <c r="DU5" s="5" t="s">
        <v>324</v>
      </c>
      <c r="DV5" s="9"/>
      <c r="DW5" s="5" t="s">
        <v>533</v>
      </c>
      <c r="DX5" s="5" t="s">
        <v>534</v>
      </c>
      <c r="DY5" s="9"/>
      <c r="DZ5" s="5" t="s">
        <v>485</v>
      </c>
      <c r="EA5" s="5" t="s">
        <v>486</v>
      </c>
      <c r="EB5" s="9"/>
      <c r="EC5" s="5" t="s">
        <v>443</v>
      </c>
      <c r="ED5" s="5" t="s">
        <v>444</v>
      </c>
      <c r="EE5" s="9"/>
      <c r="EF5" s="5" t="s">
        <v>289</v>
      </c>
      <c r="EG5" s="5" t="s">
        <v>290</v>
      </c>
      <c r="EH5" s="9"/>
      <c r="EI5" s="5" t="s">
        <v>263</v>
      </c>
      <c r="EJ5" s="5" t="s">
        <v>264</v>
      </c>
      <c r="EK5" s="9"/>
      <c r="EL5" s="5" t="s">
        <v>435</v>
      </c>
      <c r="EM5" s="5" t="s">
        <v>436</v>
      </c>
      <c r="EN5" s="9"/>
      <c r="EO5" s="5" t="s">
        <v>631</v>
      </c>
      <c r="EP5" s="5" t="s">
        <v>632</v>
      </c>
      <c r="EQ5" s="5" t="s">
        <v>633</v>
      </c>
      <c r="ER5" s="5" t="s">
        <v>634</v>
      </c>
      <c r="ES5" s="9"/>
      <c r="ET5" s="5" t="s">
        <v>573</v>
      </c>
      <c r="EU5" s="5" t="s">
        <v>574</v>
      </c>
      <c r="EV5" s="9"/>
      <c r="EW5" s="5" t="s">
        <v>615</v>
      </c>
      <c r="EX5" s="5" t="s">
        <v>616</v>
      </c>
      <c r="EY5" s="9"/>
      <c r="EZ5" s="5" t="s">
        <v>525</v>
      </c>
      <c r="FA5" s="5" t="s">
        <v>526</v>
      </c>
      <c r="FB5" s="5" t="s">
        <v>571</v>
      </c>
      <c r="FC5" s="5" t="s">
        <v>572</v>
      </c>
      <c r="FD5" s="9"/>
      <c r="FE5" s="5" t="s">
        <v>539</v>
      </c>
      <c r="FF5" s="5" t="s">
        <v>540</v>
      </c>
      <c r="FG5" s="9"/>
      <c r="FH5" s="5" t="s">
        <v>335</v>
      </c>
      <c r="FI5" s="5" t="s">
        <v>336</v>
      </c>
      <c r="FJ5" s="9"/>
      <c r="FK5" s="5" t="s">
        <v>527</v>
      </c>
      <c r="FL5" s="5" t="s">
        <v>528</v>
      </c>
      <c r="FM5" s="9"/>
      <c r="FN5" s="5" t="s">
        <v>583</v>
      </c>
      <c r="FO5" s="5" t="s">
        <v>584</v>
      </c>
      <c r="FP5" s="9"/>
      <c r="FQ5" s="5" t="s">
        <v>601</v>
      </c>
      <c r="FR5" s="5" t="s">
        <v>602</v>
      </c>
      <c r="FS5" s="9"/>
      <c r="FT5" s="5" t="s">
        <v>641</v>
      </c>
      <c r="FU5" s="5" t="s">
        <v>642</v>
      </c>
      <c r="FV5" s="9"/>
      <c r="FW5" s="5" t="s">
        <v>693</v>
      </c>
      <c r="FX5" s="5" t="s">
        <v>694</v>
      </c>
      <c r="FY5" s="9"/>
      <c r="FZ5" s="5" t="s">
        <v>723</v>
      </c>
      <c r="GA5" s="5" t="s">
        <v>724</v>
      </c>
      <c r="GB5" s="9"/>
      <c r="GC5" s="5" t="s">
        <v>749</v>
      </c>
      <c r="GD5" s="5" t="s">
        <v>750</v>
      </c>
      <c r="GE5" s="9"/>
      <c r="GF5" s="5" t="s">
        <v>577</v>
      </c>
      <c r="GG5" s="5" t="s">
        <v>578</v>
      </c>
      <c r="GH5" s="9"/>
      <c r="GI5" s="5" t="s">
        <v>319</v>
      </c>
      <c r="GJ5" s="5" t="s">
        <v>320</v>
      </c>
      <c r="GK5" s="9"/>
      <c r="GL5" s="5" t="s">
        <v>561</v>
      </c>
      <c r="GM5" s="5" t="s">
        <v>562</v>
      </c>
      <c r="GN5" s="9"/>
      <c r="GO5" s="5" t="s">
        <v>331</v>
      </c>
      <c r="GP5" s="5" t="s">
        <v>332</v>
      </c>
      <c r="GQ5" s="9"/>
      <c r="GR5" s="5" t="s">
        <v>313</v>
      </c>
      <c r="GS5" s="5" t="s">
        <v>314</v>
      </c>
      <c r="GT5" s="9"/>
      <c r="GU5" s="5" t="s">
        <v>483</v>
      </c>
      <c r="GV5" s="5" t="s">
        <v>484</v>
      </c>
      <c r="GW5" s="9"/>
      <c r="GX5" s="5" t="s">
        <v>729</v>
      </c>
      <c r="GY5" s="5" t="s">
        <v>730</v>
      </c>
      <c r="GZ5" s="9"/>
      <c r="HA5" s="5" t="s">
        <v>219</v>
      </c>
      <c r="HB5" s="5" t="s">
        <v>220</v>
      </c>
      <c r="HC5" s="9"/>
      <c r="HD5" s="5" t="s">
        <v>207</v>
      </c>
      <c r="HE5" s="5" t="s">
        <v>208</v>
      </c>
      <c r="HF5" s="9"/>
      <c r="HG5" s="5" t="s">
        <v>535</v>
      </c>
      <c r="HH5" s="5" t="s">
        <v>536</v>
      </c>
      <c r="HI5" s="9"/>
      <c r="HJ5" s="5" t="s">
        <v>519</v>
      </c>
      <c r="HK5" s="5" t="s">
        <v>520</v>
      </c>
      <c r="HL5" s="9"/>
      <c r="HM5" s="5" t="s">
        <v>457</v>
      </c>
      <c r="HN5" s="5" t="s">
        <v>458</v>
      </c>
      <c r="HO5" s="9"/>
      <c r="HP5" s="5" t="s">
        <v>297</v>
      </c>
      <c r="HQ5" s="5" t="s">
        <v>298</v>
      </c>
      <c r="HR5" s="9"/>
      <c r="HS5" s="5" t="s">
        <v>579</v>
      </c>
      <c r="HT5" s="5" t="s">
        <v>580</v>
      </c>
      <c r="HU5" s="9"/>
      <c r="HV5" s="5" t="s">
        <v>585</v>
      </c>
      <c r="HW5" s="5" t="s">
        <v>586</v>
      </c>
      <c r="HX5" s="9"/>
      <c r="HY5" s="5" t="s">
        <v>213</v>
      </c>
      <c r="HZ5" s="5" t="s">
        <v>214</v>
      </c>
      <c r="IA5" s="9"/>
      <c r="IB5" s="5" t="s">
        <v>405</v>
      </c>
      <c r="IC5" s="5" t="s">
        <v>406</v>
      </c>
      <c r="ID5" s="9"/>
      <c r="IE5" s="5" t="s">
        <v>255</v>
      </c>
      <c r="IF5" s="5" t="s">
        <v>256</v>
      </c>
      <c r="IG5" s="9"/>
      <c r="IH5" s="5" t="s">
        <v>271</v>
      </c>
      <c r="II5" s="5" t="s">
        <v>272</v>
      </c>
      <c r="IJ5" s="9"/>
      <c r="IK5" s="5" t="s">
        <v>273</v>
      </c>
      <c r="IL5" s="5" t="s">
        <v>274</v>
      </c>
      <c r="IM5" s="9"/>
      <c r="IN5" s="5" t="s">
        <v>445</v>
      </c>
      <c r="IO5" s="5" t="s">
        <v>446</v>
      </c>
      <c r="IP5" s="9"/>
      <c r="IQ5" s="5" t="s">
        <v>725</v>
      </c>
      <c r="IR5" s="5" t="s">
        <v>726</v>
      </c>
      <c r="IS5" s="9"/>
      <c r="IT5" s="5" t="s">
        <v>379</v>
      </c>
      <c r="IU5" s="5" t="s">
        <v>380</v>
      </c>
      <c r="IV5" s="9"/>
      <c r="IW5" s="5" t="s">
        <v>437</v>
      </c>
      <c r="IX5" s="5" t="s">
        <v>438</v>
      </c>
      <c r="IY5" s="9"/>
      <c r="IZ5" s="5" t="s">
        <v>559</v>
      </c>
      <c r="JA5" s="5" t="s">
        <v>560</v>
      </c>
      <c r="JB5" s="9"/>
      <c r="JC5" s="5" t="s">
        <v>681</v>
      </c>
      <c r="JD5" s="5" t="s">
        <v>682</v>
      </c>
      <c r="JE5" s="9"/>
      <c r="JF5" s="5" t="s">
        <v>687</v>
      </c>
      <c r="JG5" s="5" t="s">
        <v>688</v>
      </c>
      <c r="JH5" s="9"/>
      <c r="JI5" s="5" t="s">
        <v>361</v>
      </c>
      <c r="JJ5" s="5" t="s">
        <v>362</v>
      </c>
      <c r="JK5" s="9"/>
      <c r="JL5" s="5" t="s">
        <v>225</v>
      </c>
      <c r="JM5" s="5" t="s">
        <v>226</v>
      </c>
      <c r="JN5" s="9"/>
      <c r="JO5" s="5" t="s">
        <v>211</v>
      </c>
      <c r="JP5" s="5" t="s">
        <v>212</v>
      </c>
      <c r="JQ5" s="9"/>
      <c r="JR5" s="5" t="s">
        <v>217</v>
      </c>
      <c r="JS5" s="5" t="s">
        <v>218</v>
      </c>
      <c r="JT5" s="9"/>
      <c r="JU5" s="5" t="s">
        <v>235</v>
      </c>
      <c r="JV5" s="5" t="s">
        <v>236</v>
      </c>
      <c r="JW5" s="9"/>
      <c r="JX5" s="5" t="s">
        <v>241</v>
      </c>
      <c r="JY5" s="5" t="s">
        <v>242</v>
      </c>
      <c r="JZ5" s="9"/>
      <c r="KA5" s="5" t="s">
        <v>253</v>
      </c>
      <c r="KB5" s="5" t="s">
        <v>254</v>
      </c>
      <c r="KC5" s="9"/>
      <c r="KD5" s="5" t="s">
        <v>265</v>
      </c>
      <c r="KE5" s="5" t="s">
        <v>266</v>
      </c>
      <c r="KF5" s="9"/>
      <c r="KG5" s="5" t="s">
        <v>267</v>
      </c>
      <c r="KH5" s="5" t="s">
        <v>268</v>
      </c>
      <c r="KI5" s="9"/>
      <c r="KJ5" s="5" t="s">
        <v>269</v>
      </c>
      <c r="KK5" s="5" t="s">
        <v>270</v>
      </c>
      <c r="KL5" s="9"/>
      <c r="KM5" s="5" t="s">
        <v>279</v>
      </c>
      <c r="KN5" s="5" t="s">
        <v>280</v>
      </c>
      <c r="KO5" s="9"/>
      <c r="KP5" s="5" t="s">
        <v>295</v>
      </c>
      <c r="KQ5" s="5" t="s">
        <v>296</v>
      </c>
      <c r="KR5" s="9"/>
      <c r="KS5" s="5" t="s">
        <v>309</v>
      </c>
      <c r="KT5" s="5" t="s">
        <v>310</v>
      </c>
      <c r="KU5" s="9"/>
      <c r="KV5" s="5" t="s">
        <v>317</v>
      </c>
      <c r="KW5" s="5" t="s">
        <v>318</v>
      </c>
      <c r="KX5" s="9"/>
      <c r="KY5" s="5" t="s">
        <v>321</v>
      </c>
      <c r="KZ5" s="5" t="s">
        <v>322</v>
      </c>
      <c r="LA5" s="9"/>
      <c r="LB5" s="5" t="s">
        <v>393</v>
      </c>
      <c r="LC5" s="5" t="s">
        <v>394</v>
      </c>
      <c r="LD5" s="9"/>
      <c r="LE5" s="5" t="s">
        <v>395</v>
      </c>
      <c r="LF5" s="5" t="s">
        <v>396</v>
      </c>
      <c r="LG5" s="9"/>
      <c r="LH5" s="5" t="s">
        <v>407</v>
      </c>
      <c r="LI5" s="5" t="s">
        <v>408</v>
      </c>
      <c r="LJ5" s="9"/>
      <c r="LK5" s="5" t="s">
        <v>413</v>
      </c>
      <c r="LL5" s="5" t="s">
        <v>414</v>
      </c>
      <c r="LM5" s="9"/>
      <c r="LN5" s="5" t="s">
        <v>447</v>
      </c>
      <c r="LO5" s="5" t="s">
        <v>448</v>
      </c>
      <c r="LP5" s="9"/>
      <c r="LQ5" s="5" t="s">
        <v>465</v>
      </c>
      <c r="LR5" s="5" t="s">
        <v>466</v>
      </c>
      <c r="LS5" s="9"/>
      <c r="LT5" s="5" t="s">
        <v>479</v>
      </c>
      <c r="LU5" s="5" t="s">
        <v>480</v>
      </c>
      <c r="LV5" s="9"/>
      <c r="LW5" s="5" t="s">
        <v>495</v>
      </c>
      <c r="LX5" s="5" t="s">
        <v>496</v>
      </c>
      <c r="LY5" s="9"/>
      <c r="LZ5" s="5" t="s">
        <v>497</v>
      </c>
      <c r="MA5" s="5" t="s">
        <v>498</v>
      </c>
      <c r="MB5" s="9"/>
      <c r="MC5" s="5" t="s">
        <v>499</v>
      </c>
      <c r="MD5" s="5" t="s">
        <v>500</v>
      </c>
      <c r="ME5" s="9"/>
      <c r="MF5" s="5" t="s">
        <v>501</v>
      </c>
      <c r="MG5" s="5" t="s">
        <v>502</v>
      </c>
      <c r="MH5" s="9"/>
      <c r="MI5" s="5" t="s">
        <v>503</v>
      </c>
      <c r="MJ5" s="5" t="s">
        <v>504</v>
      </c>
      <c r="MK5" s="9"/>
      <c r="ML5" s="5" t="s">
        <v>505</v>
      </c>
      <c r="MM5" s="5" t="s">
        <v>506</v>
      </c>
      <c r="MN5" s="9"/>
      <c r="MO5" s="5" t="s">
        <v>509</v>
      </c>
      <c r="MP5" s="5" t="s">
        <v>510</v>
      </c>
      <c r="MQ5" s="9"/>
      <c r="MR5" s="5" t="s">
        <v>511</v>
      </c>
      <c r="MS5" s="5" t="s">
        <v>512</v>
      </c>
      <c r="MT5" s="9"/>
      <c r="MU5" s="5" t="s">
        <v>515</v>
      </c>
      <c r="MV5" s="5" t="s">
        <v>516</v>
      </c>
      <c r="MW5" s="9"/>
      <c r="MX5" s="5" t="s">
        <v>543</v>
      </c>
      <c r="MY5" s="5" t="s">
        <v>544</v>
      </c>
      <c r="MZ5" s="9"/>
      <c r="NA5" s="5" t="s">
        <v>547</v>
      </c>
      <c r="NB5" s="5" t="s">
        <v>548</v>
      </c>
      <c r="NC5" s="9"/>
      <c r="ND5" s="5" t="s">
        <v>555</v>
      </c>
      <c r="NE5" s="5" t="s">
        <v>556</v>
      </c>
      <c r="NF5" s="9"/>
      <c r="NG5" s="5" t="s">
        <v>557</v>
      </c>
      <c r="NH5" s="5" t="s">
        <v>558</v>
      </c>
      <c r="NI5" s="9"/>
      <c r="NJ5" s="5" t="s">
        <v>563</v>
      </c>
      <c r="NK5" s="5" t="s">
        <v>564</v>
      </c>
      <c r="NL5" s="9"/>
      <c r="NM5" s="5" t="s">
        <v>565</v>
      </c>
      <c r="NN5" s="5" t="s">
        <v>566</v>
      </c>
      <c r="NO5" s="9"/>
      <c r="NP5" s="5" t="s">
        <v>621</v>
      </c>
      <c r="NQ5" s="5" t="s">
        <v>622</v>
      </c>
      <c r="NR5" s="9"/>
      <c r="NS5" s="5" t="s">
        <v>635</v>
      </c>
      <c r="NT5" s="5" t="s">
        <v>636</v>
      </c>
      <c r="NU5" s="9"/>
      <c r="NV5" s="5" t="s">
        <v>647</v>
      </c>
      <c r="NW5" s="5" t="s">
        <v>648</v>
      </c>
      <c r="NX5" s="9"/>
      <c r="NY5" s="5" t="s">
        <v>661</v>
      </c>
      <c r="NZ5" s="5" t="s">
        <v>662</v>
      </c>
      <c r="OA5" s="9"/>
      <c r="OB5" s="5" t="s">
        <v>663</v>
      </c>
      <c r="OC5" s="5" t="s">
        <v>664</v>
      </c>
      <c r="OD5" s="9"/>
      <c r="OE5" s="5" t="s">
        <v>665</v>
      </c>
      <c r="OF5" s="5" t="s">
        <v>666</v>
      </c>
      <c r="OG5" s="9"/>
      <c r="OH5" s="5" t="s">
        <v>669</v>
      </c>
      <c r="OI5" s="5" t="s">
        <v>670</v>
      </c>
      <c r="OJ5" s="9"/>
      <c r="OK5" s="5" t="s">
        <v>677</v>
      </c>
      <c r="OL5" s="5" t="s">
        <v>678</v>
      </c>
      <c r="OM5" s="9"/>
      <c r="ON5" s="5" t="s">
        <v>683</v>
      </c>
      <c r="OO5" s="5" t="s">
        <v>684</v>
      </c>
      <c r="OP5" s="9"/>
      <c r="OQ5" s="5" t="s">
        <v>731</v>
      </c>
      <c r="OR5" s="5" t="s">
        <v>732</v>
      </c>
      <c r="OS5" s="9"/>
      <c r="OT5" s="5" t="s">
        <v>733</v>
      </c>
      <c r="OU5" s="5" t="s">
        <v>734</v>
      </c>
      <c r="OV5" s="9"/>
      <c r="OW5" s="5" t="s">
        <v>755</v>
      </c>
      <c r="OX5" s="5" t="s">
        <v>756</v>
      </c>
      <c r="OY5" s="9"/>
      <c r="OZ5" s="5" t="s">
        <v>1375</v>
      </c>
      <c r="PA5" s="5" t="s">
        <v>1376</v>
      </c>
      <c r="PB5" s="9"/>
      <c r="PC5" s="5" t="s">
        <v>1377</v>
      </c>
      <c r="PD5" s="5" t="s">
        <v>1378</v>
      </c>
      <c r="PE5" s="9"/>
      <c r="PF5" s="5" t="s">
        <v>767</v>
      </c>
      <c r="PG5" s="5" t="s">
        <v>768</v>
      </c>
      <c r="PH5" s="9"/>
      <c r="PI5" s="5" t="s">
        <v>281</v>
      </c>
      <c r="PJ5" s="5" t="s">
        <v>282</v>
      </c>
      <c r="PK5" s="9"/>
      <c r="PL5" s="5" t="s">
        <v>301</v>
      </c>
      <c r="PM5" s="5" t="s">
        <v>302</v>
      </c>
      <c r="PN5" s="9"/>
      <c r="PO5" s="5" t="s">
        <v>299</v>
      </c>
      <c r="PP5" s="5" t="s">
        <v>300</v>
      </c>
      <c r="PQ5" s="9"/>
      <c r="PR5" s="5" t="s">
        <v>325</v>
      </c>
      <c r="PS5" s="5" t="s">
        <v>326</v>
      </c>
      <c r="PT5" s="9"/>
      <c r="PU5" s="5" t="s">
        <v>327</v>
      </c>
      <c r="PV5" s="5" t="s">
        <v>328</v>
      </c>
      <c r="PW5" s="9"/>
      <c r="PX5" s="5" t="s">
        <v>329</v>
      </c>
      <c r="PY5" s="5" t="s">
        <v>330</v>
      </c>
      <c r="PZ5" s="9"/>
      <c r="QA5" s="5" t="s">
        <v>341</v>
      </c>
      <c r="QB5" s="5" t="s">
        <v>342</v>
      </c>
      <c r="QC5" s="9"/>
      <c r="QD5" s="5" t="s">
        <v>353</v>
      </c>
      <c r="QE5" s="5" t="s">
        <v>354</v>
      </c>
      <c r="QF5" s="9"/>
      <c r="QG5" s="5" t="s">
        <v>349</v>
      </c>
      <c r="QH5" s="5" t="s">
        <v>350</v>
      </c>
      <c r="QI5" s="9"/>
      <c r="QJ5" s="5" t="s">
        <v>351</v>
      </c>
      <c r="QK5" s="5" t="s">
        <v>352</v>
      </c>
      <c r="QL5" s="9"/>
      <c r="QM5" s="5" t="s">
        <v>359</v>
      </c>
      <c r="QN5" s="5" t="s">
        <v>360</v>
      </c>
      <c r="QO5" s="9"/>
      <c r="QP5" s="5" t="s">
        <v>397</v>
      </c>
      <c r="QQ5" s="5" t="s">
        <v>398</v>
      </c>
      <c r="QR5" s="9"/>
      <c r="QS5" s="5" t="s">
        <v>401</v>
      </c>
      <c r="QT5" s="5" t="s">
        <v>402</v>
      </c>
      <c r="QU5" s="9"/>
      <c r="QV5" s="5" t="s">
        <v>417</v>
      </c>
      <c r="QW5" s="5" t="s">
        <v>418</v>
      </c>
      <c r="QX5" s="9"/>
      <c r="QY5" s="5" t="s">
        <v>421</v>
      </c>
      <c r="QZ5" s="5" t="s">
        <v>422</v>
      </c>
      <c r="RA5" s="9"/>
      <c r="RB5" s="5" t="s">
        <v>423</v>
      </c>
      <c r="RC5" s="5" t="s">
        <v>424</v>
      </c>
      <c r="RD5" s="9"/>
      <c r="RE5" s="5" t="s">
        <v>429</v>
      </c>
      <c r="RF5" s="5" t="s">
        <v>430</v>
      </c>
      <c r="RG5" s="9"/>
      <c r="RH5" s="5" t="s">
        <v>471</v>
      </c>
      <c r="RI5" s="5" t="s">
        <v>472</v>
      </c>
      <c r="RJ5" s="9"/>
      <c r="RK5" s="5" t="s">
        <v>473</v>
      </c>
      <c r="RL5" s="5" t="s">
        <v>474</v>
      </c>
      <c r="RM5" s="9"/>
      <c r="RN5" s="5" t="s">
        <v>475</v>
      </c>
      <c r="RO5" s="5" t="s">
        <v>476</v>
      </c>
      <c r="RP5" s="9"/>
      <c r="RQ5" s="5" t="s">
        <v>567</v>
      </c>
      <c r="RR5" s="5" t="s">
        <v>568</v>
      </c>
      <c r="RS5" s="9"/>
      <c r="RT5" s="5" t="s">
        <v>569</v>
      </c>
      <c r="RU5" s="5" t="s">
        <v>570</v>
      </c>
      <c r="RV5" s="9"/>
      <c r="RW5" s="5" t="s">
        <v>581</v>
      </c>
      <c r="RX5" s="5" t="s">
        <v>582</v>
      </c>
      <c r="RY5" s="9"/>
      <c r="RZ5" s="5" t="s">
        <v>765</v>
      </c>
      <c r="SA5" s="5" t="s">
        <v>766</v>
      </c>
      <c r="SB5" s="9"/>
      <c r="SC5" s="5" t="s">
        <v>637</v>
      </c>
      <c r="SD5" s="5" t="s">
        <v>638</v>
      </c>
      <c r="SE5" s="9"/>
      <c r="SF5" s="5" t="s">
        <v>649</v>
      </c>
      <c r="SG5" s="5" t="s">
        <v>650</v>
      </c>
      <c r="SH5" s="9"/>
      <c r="SI5" s="5" t="s">
        <v>651</v>
      </c>
      <c r="SJ5" s="5" t="s">
        <v>652</v>
      </c>
      <c r="SK5" s="9"/>
      <c r="SL5" s="5" t="s">
        <v>657</v>
      </c>
      <c r="SM5" s="5" t="s">
        <v>658</v>
      </c>
      <c r="SN5" s="9"/>
      <c r="SO5" s="5" t="s">
        <v>659</v>
      </c>
      <c r="SP5" s="5" t="s">
        <v>660</v>
      </c>
      <c r="SQ5" s="9"/>
      <c r="SR5" s="5" t="s">
        <v>673</v>
      </c>
      <c r="SS5" s="5" t="s">
        <v>674</v>
      </c>
      <c r="ST5" s="9"/>
      <c r="SU5" s="5" t="s">
        <v>243</v>
      </c>
      <c r="SV5" s="5" t="s">
        <v>244</v>
      </c>
      <c r="SW5" s="9"/>
      <c r="SX5" s="5" t="s">
        <v>369</v>
      </c>
      <c r="SY5" s="5" t="s">
        <v>370</v>
      </c>
      <c r="SZ5" s="9"/>
      <c r="TA5" s="5" t="s">
        <v>747</v>
      </c>
      <c r="TB5" s="5" t="s">
        <v>748</v>
      </c>
      <c r="TC5" s="9"/>
      <c r="TD5" s="5" t="s">
        <v>245</v>
      </c>
      <c r="TE5" s="5" t="s">
        <v>246</v>
      </c>
      <c r="TF5" s="9"/>
      <c r="TG5" s="5" t="s">
        <v>339</v>
      </c>
      <c r="TH5" s="5" t="s">
        <v>340</v>
      </c>
      <c r="TI5" s="9"/>
      <c r="TJ5" s="5" t="s">
        <v>249</v>
      </c>
      <c r="TK5" s="5" t="s">
        <v>250</v>
      </c>
      <c r="TL5" s="9"/>
      <c r="TM5" s="5" t="s">
        <v>743</v>
      </c>
      <c r="TN5" s="5" t="s">
        <v>744</v>
      </c>
      <c r="TO5" s="9"/>
      <c r="TP5" s="5" t="s">
        <v>741</v>
      </c>
      <c r="TQ5" s="5" t="s">
        <v>742</v>
      </c>
      <c r="TR5" s="9"/>
      <c r="TS5" s="5" t="s">
        <v>215</v>
      </c>
      <c r="TT5" s="5" t="s">
        <v>216</v>
      </c>
      <c r="TU5" s="5" t="s">
        <v>221</v>
      </c>
      <c r="TV5" s="5" t="s">
        <v>222</v>
      </c>
      <c r="TW5" s="5" t="s">
        <v>227</v>
      </c>
      <c r="TX5" s="5" t="s">
        <v>228</v>
      </c>
      <c r="TY5" s="5" t="s">
        <v>229</v>
      </c>
      <c r="TZ5" s="5" t="s">
        <v>230</v>
      </c>
      <c r="UA5" s="5" t="s">
        <v>237</v>
      </c>
      <c r="UB5" s="5" t="s">
        <v>238</v>
      </c>
      <c r="UC5" s="5" t="s">
        <v>239</v>
      </c>
      <c r="UD5" s="5" t="s">
        <v>240</v>
      </c>
      <c r="UE5" s="5" t="s">
        <v>247</v>
      </c>
      <c r="UF5" s="5" t="s">
        <v>248</v>
      </c>
      <c r="UG5" s="5" t="s">
        <v>257</v>
      </c>
      <c r="UH5" s="5" t="s">
        <v>258</v>
      </c>
      <c r="UI5" s="5" t="s">
        <v>259</v>
      </c>
      <c r="UJ5" s="5" t="s">
        <v>260</v>
      </c>
      <c r="UK5" s="5" t="s">
        <v>261</v>
      </c>
      <c r="UL5" s="5" t="s">
        <v>262</v>
      </c>
      <c r="UM5" s="5" t="s">
        <v>275</v>
      </c>
      <c r="UN5" s="5" t="s">
        <v>276</v>
      </c>
      <c r="UO5" s="5" t="s">
        <v>283</v>
      </c>
      <c r="UP5" s="5" t="s">
        <v>284</v>
      </c>
      <c r="UQ5" s="5" t="s">
        <v>285</v>
      </c>
      <c r="UR5" s="5" t="s">
        <v>286</v>
      </c>
      <c r="US5" s="5" t="s">
        <v>291</v>
      </c>
      <c r="UT5" s="5" t="s">
        <v>292</v>
      </c>
      <c r="UU5" s="5" t="s">
        <v>303</v>
      </c>
      <c r="UV5" s="5" t="s">
        <v>304</v>
      </c>
      <c r="UW5" s="5" t="s">
        <v>305</v>
      </c>
      <c r="UX5" s="5" t="s">
        <v>306</v>
      </c>
      <c r="UY5" s="5" t="s">
        <v>307</v>
      </c>
      <c r="UZ5" s="5" t="s">
        <v>308</v>
      </c>
      <c r="VA5" s="5" t="s">
        <v>311</v>
      </c>
      <c r="VB5" s="5" t="s">
        <v>312</v>
      </c>
      <c r="VC5" s="5" t="s">
        <v>343</v>
      </c>
      <c r="VD5" s="5" t="s">
        <v>344</v>
      </c>
      <c r="VE5" s="5" t="s">
        <v>345</v>
      </c>
      <c r="VF5" s="5" t="s">
        <v>346</v>
      </c>
      <c r="VG5" s="5" t="s">
        <v>347</v>
      </c>
      <c r="VH5" s="5" t="s">
        <v>348</v>
      </c>
      <c r="VI5" s="5" t="s">
        <v>355</v>
      </c>
      <c r="VJ5" s="5" t="s">
        <v>356</v>
      </c>
      <c r="VK5" s="5" t="s">
        <v>357</v>
      </c>
      <c r="VL5" s="5" t="s">
        <v>358</v>
      </c>
      <c r="VM5" s="5" t="s">
        <v>363</v>
      </c>
      <c r="VN5" s="5" t="s">
        <v>364</v>
      </c>
      <c r="VO5" s="5" t="s">
        <v>365</v>
      </c>
      <c r="VP5" s="5" t="s">
        <v>366</v>
      </c>
      <c r="VQ5" s="5" t="s">
        <v>367</v>
      </c>
      <c r="VR5" s="5" t="s">
        <v>368</v>
      </c>
      <c r="VS5" s="5" t="s">
        <v>371</v>
      </c>
      <c r="VT5" s="5" t="s">
        <v>372</v>
      </c>
      <c r="VU5" s="5" t="s">
        <v>373</v>
      </c>
      <c r="VV5" s="5" t="s">
        <v>374</v>
      </c>
      <c r="VW5" s="5" t="s">
        <v>375</v>
      </c>
      <c r="VX5" s="5" t="s">
        <v>376</v>
      </c>
      <c r="VY5" s="5" t="s">
        <v>377</v>
      </c>
      <c r="VZ5" s="5" t="s">
        <v>378</v>
      </c>
      <c r="WA5" s="5" t="s">
        <v>383</v>
      </c>
      <c r="WB5" s="5" t="s">
        <v>384</v>
      </c>
      <c r="WC5" s="5" t="s">
        <v>385</v>
      </c>
      <c r="WD5" s="5" t="s">
        <v>386</v>
      </c>
      <c r="WE5" s="5" t="s">
        <v>387</v>
      </c>
      <c r="WF5" s="5" t="s">
        <v>388</v>
      </c>
      <c r="WG5" s="5" t="s">
        <v>389</v>
      </c>
      <c r="WH5" s="5" t="s">
        <v>390</v>
      </c>
      <c r="WI5" s="5" t="s">
        <v>391</v>
      </c>
      <c r="WJ5" s="5" t="s">
        <v>392</v>
      </c>
      <c r="WK5" s="5" t="s">
        <v>399</v>
      </c>
      <c r="WL5" s="5" t="s">
        <v>400</v>
      </c>
      <c r="WM5" s="5" t="s">
        <v>403</v>
      </c>
      <c r="WN5" s="5" t="s">
        <v>404</v>
      </c>
      <c r="WO5" s="5" t="s">
        <v>411</v>
      </c>
      <c r="WP5" s="5" t="s">
        <v>412</v>
      </c>
      <c r="WQ5" s="5" t="s">
        <v>415</v>
      </c>
      <c r="WR5" s="5" t="s">
        <v>416</v>
      </c>
      <c r="WS5" s="5" t="s">
        <v>419</v>
      </c>
      <c r="WT5" s="5" t="s">
        <v>420</v>
      </c>
      <c r="WU5" s="5" t="s">
        <v>427</v>
      </c>
      <c r="WV5" s="5" t="s">
        <v>428</v>
      </c>
      <c r="WW5" s="5" t="s">
        <v>433</v>
      </c>
      <c r="WX5" s="5" t="s">
        <v>434</v>
      </c>
      <c r="WY5" s="5" t="s">
        <v>439</v>
      </c>
      <c r="WZ5" s="5" t="s">
        <v>440</v>
      </c>
      <c r="XA5" s="5" t="s">
        <v>441</v>
      </c>
      <c r="XB5" s="5" t="s">
        <v>442</v>
      </c>
      <c r="XC5" s="5" t="s">
        <v>451</v>
      </c>
      <c r="XD5" s="5" t="s">
        <v>452</v>
      </c>
      <c r="XE5" s="5" t="s">
        <v>459</v>
      </c>
      <c r="XF5" s="5" t="s">
        <v>460</v>
      </c>
      <c r="XG5" s="5" t="s">
        <v>467</v>
      </c>
      <c r="XH5" s="5" t="s">
        <v>468</v>
      </c>
      <c r="XI5" s="5" t="s">
        <v>477</v>
      </c>
      <c r="XJ5" s="5" t="s">
        <v>478</v>
      </c>
      <c r="XK5" s="5" t="s">
        <v>489</v>
      </c>
      <c r="XL5" s="5" t="s">
        <v>490</v>
      </c>
      <c r="XM5" s="5" t="s">
        <v>491</v>
      </c>
      <c r="XN5" s="5" t="s">
        <v>492</v>
      </c>
      <c r="XO5" s="5" t="s">
        <v>521</v>
      </c>
      <c r="XP5" s="5" t="s">
        <v>522</v>
      </c>
      <c r="XQ5" s="5" t="s">
        <v>523</v>
      </c>
      <c r="XR5" s="5" t="s">
        <v>524</v>
      </c>
      <c r="XS5" s="5" t="s">
        <v>529</v>
      </c>
      <c r="XT5" s="5" t="s">
        <v>530</v>
      </c>
      <c r="XU5" s="5" t="s">
        <v>537</v>
      </c>
      <c r="XV5" s="5" t="s">
        <v>538</v>
      </c>
      <c r="XW5" s="5" t="s">
        <v>541</v>
      </c>
      <c r="XX5" s="5" t="s">
        <v>542</v>
      </c>
      <c r="XY5" s="5" t="s">
        <v>545</v>
      </c>
      <c r="XZ5" s="5" t="s">
        <v>546</v>
      </c>
      <c r="YA5" s="5" t="s">
        <v>549</v>
      </c>
      <c r="YB5" s="5" t="s">
        <v>550</v>
      </c>
      <c r="YC5" s="5" t="s">
        <v>551</v>
      </c>
      <c r="YD5" s="5" t="s">
        <v>552</v>
      </c>
      <c r="YE5" s="5" t="s">
        <v>553</v>
      </c>
      <c r="YF5" s="5" t="s">
        <v>554</v>
      </c>
      <c r="YG5" s="5" t="s">
        <v>587</v>
      </c>
      <c r="YH5" s="5" t="s">
        <v>588</v>
      </c>
      <c r="YI5" s="5" t="s">
        <v>589</v>
      </c>
      <c r="YJ5" s="5" t="s">
        <v>590</v>
      </c>
      <c r="YK5" s="5" t="s">
        <v>591</v>
      </c>
      <c r="YL5" s="5" t="s">
        <v>592</v>
      </c>
      <c r="YM5" s="5" t="s">
        <v>593</v>
      </c>
      <c r="YN5" s="5" t="s">
        <v>594</v>
      </c>
      <c r="YO5" s="5" t="s">
        <v>595</v>
      </c>
      <c r="YP5" s="5" t="s">
        <v>596</v>
      </c>
      <c r="YQ5" s="5" t="s">
        <v>597</v>
      </c>
      <c r="YR5" s="5" t="s">
        <v>598</v>
      </c>
      <c r="YS5" s="5" t="s">
        <v>599</v>
      </c>
      <c r="YT5" s="5" t="s">
        <v>600</v>
      </c>
      <c r="YU5" s="5" t="s">
        <v>603</v>
      </c>
      <c r="YV5" s="5" t="s">
        <v>604</v>
      </c>
      <c r="YW5" s="5" t="s">
        <v>605</v>
      </c>
      <c r="YX5" s="5" t="s">
        <v>606</v>
      </c>
      <c r="YY5" s="5" t="s">
        <v>607</v>
      </c>
      <c r="YZ5" s="5" t="s">
        <v>608</v>
      </c>
      <c r="ZA5" s="5" t="s">
        <v>609</v>
      </c>
      <c r="ZB5" s="5" t="s">
        <v>610</v>
      </c>
      <c r="ZC5" s="5" t="s">
        <v>611</v>
      </c>
      <c r="ZD5" s="5" t="s">
        <v>612</v>
      </c>
      <c r="ZE5" s="5" t="s">
        <v>613</v>
      </c>
      <c r="ZF5" s="5" t="s">
        <v>614</v>
      </c>
      <c r="ZG5" s="5" t="s">
        <v>617</v>
      </c>
      <c r="ZH5" s="5" t="s">
        <v>618</v>
      </c>
      <c r="ZI5" s="5" t="s">
        <v>619</v>
      </c>
      <c r="ZJ5" s="5" t="s">
        <v>620</v>
      </c>
      <c r="ZK5" s="5" t="s">
        <v>623</v>
      </c>
      <c r="ZL5" s="5" t="s">
        <v>624</v>
      </c>
      <c r="ZM5" s="5" t="s">
        <v>625</v>
      </c>
      <c r="ZN5" s="5" t="s">
        <v>626</v>
      </c>
      <c r="ZO5" s="5" t="s">
        <v>627</v>
      </c>
      <c r="ZP5" s="5" t="s">
        <v>628</v>
      </c>
      <c r="ZQ5" s="5" t="s">
        <v>629</v>
      </c>
      <c r="ZR5" s="5" t="s">
        <v>630</v>
      </c>
      <c r="ZS5" s="5" t="s">
        <v>639</v>
      </c>
      <c r="ZT5" s="5" t="s">
        <v>640</v>
      </c>
      <c r="ZU5" s="5" t="s">
        <v>653</v>
      </c>
      <c r="ZV5" s="5" t="s">
        <v>654</v>
      </c>
      <c r="ZW5" s="5" t="s">
        <v>667</v>
      </c>
      <c r="ZX5" s="5" t="s">
        <v>668</v>
      </c>
      <c r="ZY5" s="5" t="s">
        <v>671</v>
      </c>
      <c r="ZZ5" s="5" t="s">
        <v>672</v>
      </c>
      <c r="AAA5" s="5" t="s">
        <v>675</v>
      </c>
      <c r="AAB5" s="5" t="s">
        <v>676</v>
      </c>
      <c r="AAC5" s="5" t="s">
        <v>679</v>
      </c>
      <c r="AAD5" s="5" t="s">
        <v>680</v>
      </c>
      <c r="AAE5" s="5" t="s">
        <v>685</v>
      </c>
      <c r="AAF5" s="5" t="s">
        <v>686</v>
      </c>
      <c r="AAG5" s="5" t="s">
        <v>689</v>
      </c>
      <c r="AAH5" s="5" t="s">
        <v>690</v>
      </c>
      <c r="AAI5" s="5" t="s">
        <v>691</v>
      </c>
      <c r="AAJ5" s="5" t="s">
        <v>692</v>
      </c>
      <c r="AAK5" s="5" t="s">
        <v>695</v>
      </c>
      <c r="AAL5" s="5" t="s">
        <v>696</v>
      </c>
      <c r="AAM5" s="5" t="s">
        <v>709</v>
      </c>
      <c r="AAN5" s="5" t="s">
        <v>710</v>
      </c>
      <c r="AAO5" s="5" t="s">
        <v>711</v>
      </c>
      <c r="AAP5" s="5" t="s">
        <v>712</v>
      </c>
      <c r="AAQ5" s="5" t="s">
        <v>713</v>
      </c>
      <c r="AAR5" s="5" t="s">
        <v>714</v>
      </c>
      <c r="AAS5" s="5" t="s">
        <v>715</v>
      </c>
      <c r="AAT5" s="5" t="s">
        <v>716</v>
      </c>
      <c r="AAU5" s="5" t="s">
        <v>721</v>
      </c>
      <c r="AAV5" s="5" t="s">
        <v>722</v>
      </c>
      <c r="AAW5" s="5" t="s">
        <v>727</v>
      </c>
      <c r="AAX5" s="5" t="s">
        <v>728</v>
      </c>
      <c r="AAY5" s="5" t="s">
        <v>735</v>
      </c>
      <c r="AAZ5" s="5" t="s">
        <v>736</v>
      </c>
      <c r="ABA5" s="5" t="s">
        <v>739</v>
      </c>
      <c r="ABB5" s="5" t="s">
        <v>740</v>
      </c>
      <c r="ABC5" s="5" t="s">
        <v>745</v>
      </c>
      <c r="ABD5" s="5" t="s">
        <v>746</v>
      </c>
      <c r="ABE5" s="5" t="s">
        <v>751</v>
      </c>
      <c r="ABF5" s="5" t="s">
        <v>752</v>
      </c>
      <c r="ABG5" s="5" t="s">
        <v>753</v>
      </c>
      <c r="ABH5" s="5" t="s">
        <v>754</v>
      </c>
      <c r="ABI5" s="5" t="s">
        <v>757</v>
      </c>
      <c r="ABJ5" s="5" t="s">
        <v>758</v>
      </c>
      <c r="ABK5" s="5" t="s">
        <v>763</v>
      </c>
      <c r="ABL5" s="5" t="s">
        <v>764</v>
      </c>
      <c r="ABM5" s="9"/>
      <c r="ABN5" s="10"/>
    </row>
    <row r="6" spans="1:742" x14ac:dyDescent="0.25">
      <c r="A6" s="11" t="s">
        <v>877</v>
      </c>
      <c r="B6" s="12"/>
      <c r="C6" s="12"/>
      <c r="D6" s="11" t="s">
        <v>898</v>
      </c>
      <c r="E6" s="12"/>
      <c r="F6" s="12"/>
      <c r="G6" s="11" t="s">
        <v>984</v>
      </c>
      <c r="H6" s="12"/>
      <c r="I6" s="12"/>
      <c r="J6" s="11" t="s">
        <v>1020</v>
      </c>
      <c r="K6" s="12"/>
      <c r="L6" s="12"/>
      <c r="M6" s="11" t="s">
        <v>855</v>
      </c>
      <c r="N6" s="12"/>
      <c r="O6" s="12"/>
      <c r="P6" s="11" t="s">
        <v>909</v>
      </c>
      <c r="Q6" s="12"/>
      <c r="R6" s="12"/>
      <c r="S6" s="11" t="s">
        <v>824</v>
      </c>
      <c r="T6" s="12"/>
      <c r="U6" s="12"/>
      <c r="V6" s="11" t="s">
        <v>813</v>
      </c>
      <c r="W6" s="12"/>
      <c r="X6" s="12"/>
      <c r="Y6" s="11" t="s">
        <v>889</v>
      </c>
      <c r="Z6" s="12"/>
      <c r="AA6" s="12"/>
      <c r="AB6" s="11" t="s">
        <v>880</v>
      </c>
      <c r="AC6" s="12"/>
      <c r="AD6" s="12"/>
      <c r="AE6" s="11" t="s">
        <v>869</v>
      </c>
      <c r="AF6" s="12"/>
      <c r="AG6" s="12"/>
      <c r="AH6" s="11" t="s">
        <v>928</v>
      </c>
      <c r="AI6" s="12"/>
      <c r="AJ6" s="12"/>
      <c r="AK6" s="11" t="s">
        <v>1029</v>
      </c>
      <c r="AL6" s="12"/>
      <c r="AM6" s="12"/>
      <c r="AN6" s="11" t="s">
        <v>1021</v>
      </c>
      <c r="AO6" s="12"/>
      <c r="AP6" s="12"/>
      <c r="AQ6" s="11" t="s">
        <v>792</v>
      </c>
      <c r="AR6" s="12"/>
      <c r="AS6" s="12"/>
      <c r="AT6" s="11" t="s">
        <v>782</v>
      </c>
      <c r="AU6" s="12"/>
      <c r="AV6" s="11" t="s">
        <v>783</v>
      </c>
      <c r="AW6" s="12"/>
      <c r="AX6" s="12"/>
      <c r="AY6" s="11" t="s">
        <v>894</v>
      </c>
      <c r="AZ6" s="12"/>
      <c r="BA6" s="11" t="s">
        <v>895</v>
      </c>
      <c r="BB6" s="12"/>
      <c r="BC6" s="12"/>
      <c r="BD6" s="11" t="s">
        <v>771</v>
      </c>
      <c r="BE6" s="12"/>
      <c r="BF6" s="12"/>
      <c r="BG6" s="11" t="s">
        <v>1011</v>
      </c>
      <c r="BH6" s="12"/>
      <c r="BI6" s="12"/>
      <c r="BJ6" s="11" t="s">
        <v>1010</v>
      </c>
      <c r="BK6" s="12"/>
      <c r="BL6" s="12"/>
      <c r="BM6" s="11" t="s">
        <v>1040</v>
      </c>
      <c r="BN6" s="12"/>
      <c r="BO6" s="12"/>
      <c r="BP6" s="11" t="s">
        <v>833</v>
      </c>
      <c r="BQ6" s="12"/>
      <c r="BR6" s="12"/>
      <c r="BS6" s="11" t="s">
        <v>805</v>
      </c>
      <c r="BT6" s="12"/>
      <c r="BU6" s="12"/>
      <c r="BV6" s="11" t="s">
        <v>891</v>
      </c>
      <c r="BW6" s="12"/>
      <c r="BX6" s="11" t="s">
        <v>891</v>
      </c>
      <c r="BY6" s="12"/>
      <c r="BZ6" s="12"/>
      <c r="CA6" s="11" t="s">
        <v>907</v>
      </c>
      <c r="CB6" s="12"/>
      <c r="CC6" s="12"/>
      <c r="CD6" s="11" t="s">
        <v>904</v>
      </c>
      <c r="CE6" s="12"/>
      <c r="CF6" s="12"/>
      <c r="CG6" s="11" t="s">
        <v>983</v>
      </c>
      <c r="CH6" s="12"/>
      <c r="CI6" s="12"/>
      <c r="CJ6" s="11" t="s">
        <v>1041</v>
      </c>
      <c r="CK6" s="12"/>
      <c r="CL6" s="12"/>
      <c r="CM6" s="11" t="s">
        <v>919</v>
      </c>
      <c r="CN6" s="12"/>
      <c r="CO6" s="12"/>
      <c r="CP6" s="11" t="s">
        <v>916</v>
      </c>
      <c r="CQ6" s="12"/>
      <c r="CR6" s="12"/>
      <c r="CS6" s="11" t="s">
        <v>921</v>
      </c>
      <c r="CT6" s="12"/>
      <c r="CU6" s="12"/>
      <c r="CV6" s="11" t="s">
        <v>810</v>
      </c>
      <c r="CW6" s="12"/>
      <c r="CX6" s="12"/>
      <c r="CY6" s="11" t="s">
        <v>989</v>
      </c>
      <c r="CZ6" s="12"/>
      <c r="DA6" s="12"/>
      <c r="DB6" s="11" t="s">
        <v>1012</v>
      </c>
      <c r="DC6" s="12"/>
      <c r="DD6" s="11" t="s">
        <v>1013</v>
      </c>
      <c r="DE6" s="12"/>
      <c r="DF6" s="11" t="s">
        <v>1014</v>
      </c>
      <c r="DG6" s="12"/>
      <c r="DH6" s="11" t="s">
        <v>1015</v>
      </c>
      <c r="DI6" s="12"/>
      <c r="DJ6" s="12"/>
      <c r="DK6" s="11" t="s">
        <v>778</v>
      </c>
      <c r="DL6" s="12"/>
      <c r="DM6" s="12"/>
      <c r="DN6" s="11" t="s">
        <v>949</v>
      </c>
      <c r="DO6" s="12"/>
      <c r="DP6" s="12"/>
      <c r="DQ6" s="11" t="s">
        <v>835</v>
      </c>
      <c r="DR6" s="12"/>
      <c r="DS6" s="12"/>
      <c r="DT6" s="11" t="s">
        <v>828</v>
      </c>
      <c r="DU6" s="12"/>
      <c r="DV6" s="12"/>
      <c r="DW6" s="11" t="s">
        <v>929</v>
      </c>
      <c r="DX6" s="12"/>
      <c r="DY6" s="12"/>
      <c r="DZ6" s="11" t="s">
        <v>906</v>
      </c>
      <c r="EA6" s="12"/>
      <c r="EB6" s="12"/>
      <c r="EC6" s="11" t="s">
        <v>886</v>
      </c>
      <c r="ED6" s="12"/>
      <c r="EE6" s="12"/>
      <c r="EF6" s="11" t="s">
        <v>811</v>
      </c>
      <c r="EG6" s="12"/>
      <c r="EH6" s="12"/>
      <c r="EI6" s="11" t="s">
        <v>798</v>
      </c>
      <c r="EJ6" s="12"/>
      <c r="EK6" s="12"/>
      <c r="EL6" s="11" t="s">
        <v>882</v>
      </c>
      <c r="EM6" s="12"/>
      <c r="EN6" s="12"/>
      <c r="EO6" s="11" t="s">
        <v>977</v>
      </c>
      <c r="EP6" s="12"/>
      <c r="EQ6" s="11" t="s">
        <v>978</v>
      </c>
      <c r="ER6" s="12"/>
      <c r="ES6" s="12"/>
      <c r="ET6" s="11" t="s">
        <v>948</v>
      </c>
      <c r="EU6" s="12"/>
      <c r="EV6" s="12"/>
      <c r="EW6" s="11" t="s">
        <v>969</v>
      </c>
      <c r="EX6" s="12"/>
      <c r="EY6" s="12"/>
      <c r="EZ6" s="11" t="s">
        <v>925</v>
      </c>
      <c r="FA6" s="12"/>
      <c r="FB6" s="11" t="s">
        <v>925</v>
      </c>
      <c r="FC6" s="12"/>
      <c r="FD6" s="12"/>
      <c r="FE6" s="11" t="s">
        <v>932</v>
      </c>
      <c r="FF6" s="12"/>
      <c r="FG6" s="12"/>
      <c r="FH6" s="11" t="s">
        <v>834</v>
      </c>
      <c r="FI6" s="12"/>
      <c r="FJ6" s="12"/>
      <c r="FK6" s="11" t="s">
        <v>926</v>
      </c>
      <c r="FL6" s="12"/>
      <c r="FM6" s="12"/>
      <c r="FN6" s="11" t="s">
        <v>953</v>
      </c>
      <c r="FO6" s="12"/>
      <c r="FP6" s="12"/>
      <c r="FQ6" s="11" t="s">
        <v>962</v>
      </c>
      <c r="FR6" s="12"/>
      <c r="FS6" s="12"/>
      <c r="FT6" s="11" t="s">
        <v>982</v>
      </c>
      <c r="FU6" s="12"/>
      <c r="FV6" s="12"/>
      <c r="FW6" s="11" t="s">
        <v>1008</v>
      </c>
      <c r="FX6" s="12"/>
      <c r="FY6" s="12"/>
      <c r="FZ6" s="11" t="s">
        <v>1023</v>
      </c>
      <c r="GA6" s="12"/>
      <c r="GB6" s="12"/>
      <c r="GC6" s="11" t="s">
        <v>1035</v>
      </c>
      <c r="GD6" s="12"/>
      <c r="GE6" s="12"/>
      <c r="GF6" s="11" t="s">
        <v>950</v>
      </c>
      <c r="GG6" s="12"/>
      <c r="GH6" s="12"/>
      <c r="GI6" s="11" t="s">
        <v>826</v>
      </c>
      <c r="GJ6" s="12"/>
      <c r="GK6" s="12"/>
      <c r="GL6" s="11" t="s">
        <v>943</v>
      </c>
      <c r="GM6" s="12"/>
      <c r="GN6" s="12"/>
      <c r="GO6" s="11" t="s">
        <v>832</v>
      </c>
      <c r="GP6" s="12"/>
      <c r="GQ6" s="12"/>
      <c r="GR6" s="11" t="s">
        <v>823</v>
      </c>
      <c r="GS6" s="12"/>
      <c r="GT6" s="12"/>
      <c r="GU6" s="11" t="s">
        <v>905</v>
      </c>
      <c r="GV6" s="12"/>
      <c r="GW6" s="12"/>
      <c r="GX6" s="11" t="s">
        <v>1026</v>
      </c>
      <c r="GY6" s="12"/>
      <c r="GZ6" s="12"/>
      <c r="HA6" s="11" t="s">
        <v>776</v>
      </c>
      <c r="HB6" s="12"/>
      <c r="HC6" s="12"/>
      <c r="HD6" s="11" t="s">
        <v>770</v>
      </c>
      <c r="HE6" s="12"/>
      <c r="HF6" s="12"/>
      <c r="HG6" s="11" t="s">
        <v>930</v>
      </c>
      <c r="HH6" s="12"/>
      <c r="HI6" s="12"/>
      <c r="HJ6" s="11" t="s">
        <v>922</v>
      </c>
      <c r="HK6" s="12"/>
      <c r="HL6" s="12"/>
      <c r="HM6" s="11" t="s">
        <v>892</v>
      </c>
      <c r="HN6" s="12"/>
      <c r="HO6" s="12"/>
      <c r="HP6" s="11" t="s">
        <v>815</v>
      </c>
      <c r="HQ6" s="12"/>
      <c r="HR6" s="12"/>
      <c r="HS6" s="11" t="s">
        <v>951</v>
      </c>
      <c r="HT6" s="12"/>
      <c r="HU6" s="12"/>
      <c r="HV6" s="11" t="s">
        <v>954</v>
      </c>
      <c r="HW6" s="12"/>
      <c r="HX6" s="12"/>
      <c r="HY6" s="11" t="s">
        <v>773</v>
      </c>
      <c r="HZ6" s="12"/>
      <c r="IA6" s="12"/>
      <c r="IB6" s="11" t="s">
        <v>867</v>
      </c>
      <c r="IC6" s="12"/>
      <c r="ID6" s="12"/>
      <c r="IE6" s="11" t="s">
        <v>794</v>
      </c>
      <c r="IF6" s="12"/>
      <c r="IG6" s="12"/>
      <c r="IH6" s="11" t="s">
        <v>802</v>
      </c>
      <c r="II6" s="12"/>
      <c r="IJ6" s="12"/>
      <c r="IK6" s="11" t="s">
        <v>803</v>
      </c>
      <c r="IL6" s="12"/>
      <c r="IM6" s="12"/>
      <c r="IN6" s="11" t="s">
        <v>887</v>
      </c>
      <c r="IO6" s="12"/>
      <c r="IP6" s="12"/>
      <c r="IQ6" s="11" t="s">
        <v>1024</v>
      </c>
      <c r="IR6" s="12"/>
      <c r="IS6" s="12"/>
      <c r="IT6" s="11" t="s">
        <v>854</v>
      </c>
      <c r="IU6" s="12"/>
      <c r="IV6" s="12"/>
      <c r="IW6" s="11" t="s">
        <v>883</v>
      </c>
      <c r="IX6" s="12"/>
      <c r="IY6" s="12"/>
      <c r="IZ6" s="11" t="s">
        <v>942</v>
      </c>
      <c r="JA6" s="12"/>
      <c r="JB6" s="12"/>
      <c r="JC6" s="11" t="s">
        <v>1002</v>
      </c>
      <c r="JD6" s="12"/>
      <c r="JE6" s="12"/>
      <c r="JF6" s="11" t="s">
        <v>1005</v>
      </c>
      <c r="JG6" s="12"/>
      <c r="JH6" s="12"/>
      <c r="JI6" s="11" t="s">
        <v>847</v>
      </c>
      <c r="JJ6" s="12"/>
      <c r="JK6" s="12"/>
      <c r="JL6" s="11" t="s">
        <v>779</v>
      </c>
      <c r="JM6" s="12"/>
      <c r="JN6" s="12"/>
      <c r="JO6" s="11" t="s">
        <v>772</v>
      </c>
      <c r="JP6" s="12"/>
      <c r="JQ6" s="12"/>
      <c r="JR6" s="11" t="s">
        <v>775</v>
      </c>
      <c r="JS6" s="12"/>
      <c r="JT6" s="12"/>
      <c r="JU6" s="11" t="s">
        <v>784</v>
      </c>
      <c r="JV6" s="12"/>
      <c r="JW6" s="12"/>
      <c r="JX6" s="11" t="s">
        <v>787</v>
      </c>
      <c r="JY6" s="12"/>
      <c r="JZ6" s="12"/>
      <c r="KA6" s="11" t="s">
        <v>793</v>
      </c>
      <c r="KB6" s="12"/>
      <c r="KC6" s="12"/>
      <c r="KD6" s="11" t="s">
        <v>799</v>
      </c>
      <c r="KE6" s="12"/>
      <c r="KF6" s="12"/>
      <c r="KG6" s="11" t="s">
        <v>800</v>
      </c>
      <c r="KH6" s="12"/>
      <c r="KI6" s="12"/>
      <c r="KJ6" s="11" t="s">
        <v>801</v>
      </c>
      <c r="KK6" s="12"/>
      <c r="KL6" s="12"/>
      <c r="KM6" s="11" t="s">
        <v>806</v>
      </c>
      <c r="KN6" s="12"/>
      <c r="KO6" s="12"/>
      <c r="KP6" s="11" t="s">
        <v>814</v>
      </c>
      <c r="KQ6" s="12"/>
      <c r="KR6" s="12"/>
      <c r="KS6" s="11" t="s">
        <v>821</v>
      </c>
      <c r="KT6" s="12"/>
      <c r="KU6" s="12"/>
      <c r="KV6" s="11" t="s">
        <v>825</v>
      </c>
      <c r="KW6" s="12"/>
      <c r="KX6" s="12"/>
      <c r="KY6" s="11" t="s">
        <v>827</v>
      </c>
      <c r="KZ6" s="12"/>
      <c r="LA6" s="12"/>
      <c r="LB6" s="11" t="s">
        <v>861</v>
      </c>
      <c r="LC6" s="12"/>
      <c r="LD6" s="12"/>
      <c r="LE6" s="11" t="s">
        <v>862</v>
      </c>
      <c r="LF6" s="12"/>
      <c r="LG6" s="12"/>
      <c r="LH6" s="11" t="s">
        <v>868</v>
      </c>
      <c r="LI6" s="12"/>
      <c r="LJ6" s="12"/>
      <c r="LK6" s="11" t="s">
        <v>871</v>
      </c>
      <c r="LL6" s="12"/>
      <c r="LM6" s="12"/>
      <c r="LN6" s="11" t="s">
        <v>888</v>
      </c>
      <c r="LO6" s="12"/>
      <c r="LP6" s="12"/>
      <c r="LQ6" s="11" t="s">
        <v>896</v>
      </c>
      <c r="LR6" s="12"/>
      <c r="LS6" s="12"/>
      <c r="LT6" s="11" t="s">
        <v>903</v>
      </c>
      <c r="LU6" s="12"/>
      <c r="LV6" s="12"/>
      <c r="LW6" s="11" t="s">
        <v>910</v>
      </c>
      <c r="LX6" s="12"/>
      <c r="LY6" s="12"/>
      <c r="LZ6" s="11" t="s">
        <v>911</v>
      </c>
      <c r="MA6" s="12"/>
      <c r="MB6" s="12"/>
      <c r="MC6" s="11" t="s">
        <v>912</v>
      </c>
      <c r="MD6" s="12"/>
      <c r="ME6" s="12"/>
      <c r="MF6" s="11" t="s">
        <v>913</v>
      </c>
      <c r="MG6" s="12"/>
      <c r="MH6" s="12"/>
      <c r="MI6" s="11" t="s">
        <v>914</v>
      </c>
      <c r="MJ6" s="12"/>
      <c r="MK6" s="12"/>
      <c r="ML6" s="11" t="s">
        <v>915</v>
      </c>
      <c r="MM6" s="12"/>
      <c r="MN6" s="12"/>
      <c r="MO6" s="11" t="s">
        <v>917</v>
      </c>
      <c r="MP6" s="12"/>
      <c r="MQ6" s="12"/>
      <c r="MR6" s="11" t="s">
        <v>918</v>
      </c>
      <c r="MS6" s="12"/>
      <c r="MT6" s="12"/>
      <c r="MU6" s="11" t="s">
        <v>920</v>
      </c>
      <c r="MV6" s="12"/>
      <c r="MW6" s="12"/>
      <c r="MX6" s="11" t="s">
        <v>934</v>
      </c>
      <c r="MY6" s="12"/>
      <c r="MZ6" s="12"/>
      <c r="NA6" s="11" t="s">
        <v>936</v>
      </c>
      <c r="NB6" s="12"/>
      <c r="NC6" s="12"/>
      <c r="ND6" s="11" t="s">
        <v>940</v>
      </c>
      <c r="NE6" s="12"/>
      <c r="NF6" s="12"/>
      <c r="NG6" s="11" t="s">
        <v>941</v>
      </c>
      <c r="NH6" s="12"/>
      <c r="NI6" s="12"/>
      <c r="NJ6" s="11" t="s">
        <v>944</v>
      </c>
      <c r="NK6" s="12"/>
      <c r="NL6" s="12"/>
      <c r="NM6" s="11" t="s">
        <v>945</v>
      </c>
      <c r="NN6" s="12"/>
      <c r="NO6" s="12"/>
      <c r="NP6" s="11" t="s">
        <v>972</v>
      </c>
      <c r="NQ6" s="12"/>
      <c r="NR6" s="12"/>
      <c r="NS6" s="11" t="s">
        <v>979</v>
      </c>
      <c r="NT6" s="12"/>
      <c r="NU6" s="12"/>
      <c r="NV6" s="11" t="s">
        <v>985</v>
      </c>
      <c r="NW6" s="12"/>
      <c r="NX6" s="12"/>
      <c r="NY6" s="11" t="s">
        <v>992</v>
      </c>
      <c r="NZ6" s="12"/>
      <c r="OA6" s="12"/>
      <c r="OB6" s="11" t="s">
        <v>993</v>
      </c>
      <c r="OC6" s="12"/>
      <c r="OD6" s="12"/>
      <c r="OE6" s="11" t="s">
        <v>994</v>
      </c>
      <c r="OF6" s="12"/>
      <c r="OG6" s="12"/>
      <c r="OH6" s="11" t="s">
        <v>996</v>
      </c>
      <c r="OI6" s="12"/>
      <c r="OJ6" s="12"/>
      <c r="OK6" s="11" t="s">
        <v>1000</v>
      </c>
      <c r="OL6" s="12"/>
      <c r="OM6" s="12"/>
      <c r="ON6" s="11" t="s">
        <v>1003</v>
      </c>
      <c r="OO6" s="12"/>
      <c r="OP6" s="12"/>
      <c r="OQ6" s="11" t="s">
        <v>1026</v>
      </c>
      <c r="OR6" s="12"/>
      <c r="OS6" s="12"/>
      <c r="OT6" s="11" t="s">
        <v>1027</v>
      </c>
      <c r="OU6" s="12"/>
      <c r="OV6" s="12"/>
      <c r="OW6" s="11" t="s">
        <v>1038</v>
      </c>
      <c r="OX6" s="12"/>
      <c r="OY6" s="12"/>
      <c r="OZ6" s="11" t="s">
        <v>1379</v>
      </c>
      <c r="PA6" s="12"/>
      <c r="PB6" s="12"/>
      <c r="PC6" s="11" t="s">
        <v>1380</v>
      </c>
      <c r="PD6" s="12"/>
      <c r="PE6" s="12"/>
      <c r="PF6" s="11" t="s">
        <v>1044</v>
      </c>
      <c r="PG6" s="12"/>
      <c r="PH6" s="12"/>
      <c r="PI6" s="11" t="s">
        <v>807</v>
      </c>
      <c r="PJ6" s="12"/>
      <c r="PK6" s="12"/>
      <c r="PL6" s="11" t="s">
        <v>817</v>
      </c>
      <c r="PM6" s="12"/>
      <c r="PN6" s="12"/>
      <c r="PO6" s="11" t="s">
        <v>816</v>
      </c>
      <c r="PP6" s="12"/>
      <c r="PQ6" s="12"/>
      <c r="PR6" s="11" t="s">
        <v>829</v>
      </c>
      <c r="PS6" s="12"/>
      <c r="PT6" s="12"/>
      <c r="PU6" s="11" t="s">
        <v>830</v>
      </c>
      <c r="PV6" s="12"/>
      <c r="PW6" s="12"/>
      <c r="PX6" s="11" t="s">
        <v>831</v>
      </c>
      <c r="PY6" s="12"/>
      <c r="PZ6" s="12"/>
      <c r="QA6" s="11" t="s">
        <v>837</v>
      </c>
      <c r="QB6" s="12"/>
      <c r="QC6" s="12"/>
      <c r="QD6" s="11" t="s">
        <v>843</v>
      </c>
      <c r="QE6" s="12"/>
      <c r="QF6" s="12"/>
      <c r="QG6" s="11" t="s">
        <v>841</v>
      </c>
      <c r="QH6" s="12"/>
      <c r="QI6" s="12"/>
      <c r="QJ6" s="11" t="s">
        <v>842</v>
      </c>
      <c r="QK6" s="12"/>
      <c r="QL6" s="12"/>
      <c r="QM6" s="11" t="s">
        <v>846</v>
      </c>
      <c r="QN6" s="12"/>
      <c r="QO6" s="12"/>
      <c r="QP6" s="11" t="s">
        <v>863</v>
      </c>
      <c r="QQ6" s="12"/>
      <c r="QR6" s="12"/>
      <c r="QS6" s="11" t="s">
        <v>865</v>
      </c>
      <c r="QT6" s="12"/>
      <c r="QU6" s="12"/>
      <c r="QV6" s="11" t="s">
        <v>873</v>
      </c>
      <c r="QW6" s="12"/>
      <c r="QX6" s="12"/>
      <c r="QY6" s="11" t="s">
        <v>875</v>
      </c>
      <c r="QZ6" s="12"/>
      <c r="RA6" s="12"/>
      <c r="RB6" s="11" t="s">
        <v>876</v>
      </c>
      <c r="RC6" s="12"/>
      <c r="RD6" s="12"/>
      <c r="RE6" s="11" t="s">
        <v>879</v>
      </c>
      <c r="RF6" s="12"/>
      <c r="RG6" s="12"/>
      <c r="RH6" s="11" t="s">
        <v>899</v>
      </c>
      <c r="RI6" s="12"/>
      <c r="RJ6" s="12"/>
      <c r="RK6" s="11" t="s">
        <v>900</v>
      </c>
      <c r="RL6" s="12"/>
      <c r="RM6" s="12"/>
      <c r="RN6" s="11" t="s">
        <v>901</v>
      </c>
      <c r="RO6" s="12"/>
      <c r="RP6" s="12"/>
      <c r="RQ6" s="11" t="s">
        <v>946</v>
      </c>
      <c r="RR6" s="12"/>
      <c r="RS6" s="12"/>
      <c r="RT6" s="11" t="s">
        <v>947</v>
      </c>
      <c r="RU6" s="12"/>
      <c r="RV6" s="12"/>
      <c r="RW6" s="11" t="s">
        <v>952</v>
      </c>
      <c r="RX6" s="12"/>
      <c r="RY6" s="12"/>
      <c r="RZ6" s="11" t="s">
        <v>1043</v>
      </c>
      <c r="SA6" s="12"/>
      <c r="SB6" s="12"/>
      <c r="SC6" s="11" t="s">
        <v>980</v>
      </c>
      <c r="SD6" s="12"/>
      <c r="SE6" s="12"/>
      <c r="SF6" s="11" t="s">
        <v>986</v>
      </c>
      <c r="SG6" s="12"/>
      <c r="SH6" s="12"/>
      <c r="SI6" s="11" t="s">
        <v>987</v>
      </c>
      <c r="SJ6" s="12"/>
      <c r="SK6" s="12"/>
      <c r="SL6" s="11" t="s">
        <v>990</v>
      </c>
      <c r="SM6" s="12"/>
      <c r="SN6" s="12"/>
      <c r="SO6" s="11" t="s">
        <v>991</v>
      </c>
      <c r="SP6" s="12"/>
      <c r="SQ6" s="12"/>
      <c r="SR6" s="11" t="s">
        <v>998</v>
      </c>
      <c r="SS6" s="12"/>
      <c r="ST6" s="12"/>
      <c r="SU6" s="11" t="s">
        <v>788</v>
      </c>
      <c r="SV6" s="12"/>
      <c r="SW6" s="12"/>
      <c r="SX6" s="11" t="s">
        <v>851</v>
      </c>
      <c r="SY6" s="12"/>
      <c r="SZ6" s="12"/>
      <c r="TA6" s="11" t="s">
        <v>1034</v>
      </c>
      <c r="TB6" s="12"/>
      <c r="TC6" s="12"/>
      <c r="TD6" s="11" t="s">
        <v>789</v>
      </c>
      <c r="TE6" s="12"/>
      <c r="TF6" s="12"/>
      <c r="TG6" s="11" t="s">
        <v>836</v>
      </c>
      <c r="TH6" s="12"/>
      <c r="TI6" s="12"/>
      <c r="TJ6" s="11" t="s">
        <v>791</v>
      </c>
      <c r="TK6" s="12"/>
      <c r="TL6" s="12"/>
      <c r="TM6" s="11" t="s">
        <v>1032</v>
      </c>
      <c r="TN6" s="12"/>
      <c r="TO6" s="12"/>
      <c r="TP6" s="11" t="s">
        <v>1031</v>
      </c>
      <c r="TQ6" s="12"/>
      <c r="TR6" s="12"/>
      <c r="TS6" s="11" t="s">
        <v>774</v>
      </c>
      <c r="TT6" s="12"/>
      <c r="TU6" s="11" t="s">
        <v>777</v>
      </c>
      <c r="TV6" s="12"/>
      <c r="TW6" s="11" t="s">
        <v>780</v>
      </c>
      <c r="TX6" s="12"/>
      <c r="TY6" s="11" t="s">
        <v>781</v>
      </c>
      <c r="TZ6" s="12"/>
      <c r="UA6" s="11" t="s">
        <v>785</v>
      </c>
      <c r="UB6" s="12"/>
      <c r="UC6" s="11" t="s">
        <v>786</v>
      </c>
      <c r="UD6" s="12"/>
      <c r="UE6" s="11" t="s">
        <v>790</v>
      </c>
      <c r="UF6" s="12"/>
      <c r="UG6" s="11" t="s">
        <v>795</v>
      </c>
      <c r="UH6" s="12"/>
      <c r="UI6" s="11" t="s">
        <v>796</v>
      </c>
      <c r="UJ6" s="12"/>
      <c r="UK6" s="11" t="s">
        <v>797</v>
      </c>
      <c r="UL6" s="12"/>
      <c r="UM6" s="11" t="s">
        <v>804</v>
      </c>
      <c r="UN6" s="12"/>
      <c r="UO6" s="11" t="s">
        <v>808</v>
      </c>
      <c r="UP6" s="12"/>
      <c r="UQ6" s="11" t="s">
        <v>809</v>
      </c>
      <c r="UR6" s="12"/>
      <c r="US6" s="11" t="s">
        <v>812</v>
      </c>
      <c r="UT6" s="12"/>
      <c r="UU6" s="11" t="s">
        <v>818</v>
      </c>
      <c r="UV6" s="12"/>
      <c r="UW6" s="11" t="s">
        <v>819</v>
      </c>
      <c r="UX6" s="12"/>
      <c r="UY6" s="11" t="s">
        <v>820</v>
      </c>
      <c r="UZ6" s="12"/>
      <c r="VA6" s="11" t="s">
        <v>822</v>
      </c>
      <c r="VB6" s="12"/>
      <c r="VC6" s="11" t="s">
        <v>838</v>
      </c>
      <c r="VD6" s="12"/>
      <c r="VE6" s="11" t="s">
        <v>839</v>
      </c>
      <c r="VF6" s="12"/>
      <c r="VG6" s="11" t="s">
        <v>840</v>
      </c>
      <c r="VH6" s="12"/>
      <c r="VI6" s="11" t="s">
        <v>844</v>
      </c>
      <c r="VJ6" s="12"/>
      <c r="VK6" s="11" t="s">
        <v>845</v>
      </c>
      <c r="VL6" s="12"/>
      <c r="VM6" s="11" t="s">
        <v>848</v>
      </c>
      <c r="VN6" s="12"/>
      <c r="VO6" s="11" t="s">
        <v>849</v>
      </c>
      <c r="VP6" s="12"/>
      <c r="VQ6" s="11" t="s">
        <v>850</v>
      </c>
      <c r="VR6" s="12"/>
      <c r="VS6" s="11" t="s">
        <v>851</v>
      </c>
      <c r="VT6" s="12"/>
      <c r="VU6" s="11" t="s">
        <v>852</v>
      </c>
      <c r="VV6" s="12"/>
      <c r="VW6" s="11" t="s">
        <v>853</v>
      </c>
      <c r="VX6" s="12"/>
      <c r="VY6" s="11" t="s">
        <v>851</v>
      </c>
      <c r="VZ6" s="12"/>
      <c r="WA6" s="11" t="s">
        <v>856</v>
      </c>
      <c r="WB6" s="12"/>
      <c r="WC6" s="11" t="s">
        <v>857</v>
      </c>
      <c r="WD6" s="12"/>
      <c r="WE6" s="11" t="s">
        <v>858</v>
      </c>
      <c r="WF6" s="12"/>
      <c r="WG6" s="11" t="s">
        <v>859</v>
      </c>
      <c r="WH6" s="12"/>
      <c r="WI6" s="11" t="s">
        <v>860</v>
      </c>
      <c r="WJ6" s="12"/>
      <c r="WK6" s="11" t="s">
        <v>864</v>
      </c>
      <c r="WL6" s="12"/>
      <c r="WM6" s="11" t="s">
        <v>866</v>
      </c>
      <c r="WN6" s="12"/>
      <c r="WO6" s="11" t="s">
        <v>870</v>
      </c>
      <c r="WP6" s="12"/>
      <c r="WQ6" s="11" t="s">
        <v>872</v>
      </c>
      <c r="WR6" s="12"/>
      <c r="WS6" s="11" t="s">
        <v>874</v>
      </c>
      <c r="WT6" s="12"/>
      <c r="WU6" s="11" t="s">
        <v>878</v>
      </c>
      <c r="WV6" s="12"/>
      <c r="WW6" s="11" t="s">
        <v>881</v>
      </c>
      <c r="WX6" s="12"/>
      <c r="WY6" s="11" t="s">
        <v>884</v>
      </c>
      <c r="WZ6" s="12"/>
      <c r="XA6" s="11" t="s">
        <v>885</v>
      </c>
      <c r="XB6" s="12"/>
      <c r="XC6" s="11" t="s">
        <v>890</v>
      </c>
      <c r="XD6" s="12"/>
      <c r="XE6" s="11" t="s">
        <v>893</v>
      </c>
      <c r="XF6" s="12"/>
      <c r="XG6" s="11" t="s">
        <v>897</v>
      </c>
      <c r="XH6" s="12"/>
      <c r="XI6" s="11" t="s">
        <v>902</v>
      </c>
      <c r="XJ6" s="12"/>
      <c r="XK6" s="11" t="s">
        <v>908</v>
      </c>
      <c r="XL6" s="12"/>
      <c r="XM6" s="11" t="s">
        <v>491</v>
      </c>
      <c r="XN6" s="12"/>
      <c r="XO6" s="11" t="s">
        <v>923</v>
      </c>
      <c r="XP6" s="12"/>
      <c r="XQ6" s="11" t="s">
        <v>924</v>
      </c>
      <c r="XR6" s="12"/>
      <c r="XS6" s="11" t="s">
        <v>927</v>
      </c>
      <c r="XT6" s="12"/>
      <c r="XU6" s="11" t="s">
        <v>931</v>
      </c>
      <c r="XV6" s="12"/>
      <c r="XW6" s="11" t="s">
        <v>933</v>
      </c>
      <c r="XX6" s="12"/>
      <c r="XY6" s="11" t="s">
        <v>935</v>
      </c>
      <c r="XZ6" s="12"/>
      <c r="YA6" s="11" t="s">
        <v>937</v>
      </c>
      <c r="YB6" s="12"/>
      <c r="YC6" s="11" t="s">
        <v>938</v>
      </c>
      <c r="YD6" s="12"/>
      <c r="YE6" s="11" t="s">
        <v>939</v>
      </c>
      <c r="YF6" s="12"/>
      <c r="YG6" s="11" t="s">
        <v>955</v>
      </c>
      <c r="YH6" s="12"/>
      <c r="YI6" s="11" t="s">
        <v>956</v>
      </c>
      <c r="YJ6" s="12"/>
      <c r="YK6" s="11" t="s">
        <v>957</v>
      </c>
      <c r="YL6" s="12"/>
      <c r="YM6" s="11" t="s">
        <v>958</v>
      </c>
      <c r="YN6" s="12"/>
      <c r="YO6" s="11" t="s">
        <v>959</v>
      </c>
      <c r="YP6" s="12"/>
      <c r="YQ6" s="11" t="s">
        <v>960</v>
      </c>
      <c r="YR6" s="12"/>
      <c r="YS6" s="11" t="s">
        <v>961</v>
      </c>
      <c r="YT6" s="12"/>
      <c r="YU6" s="11" t="s">
        <v>963</v>
      </c>
      <c r="YV6" s="12"/>
      <c r="YW6" s="11" t="s">
        <v>964</v>
      </c>
      <c r="YX6" s="12"/>
      <c r="YY6" s="11" t="s">
        <v>965</v>
      </c>
      <c r="YZ6" s="12"/>
      <c r="ZA6" s="11" t="s">
        <v>966</v>
      </c>
      <c r="ZB6" s="12"/>
      <c r="ZC6" s="11" t="s">
        <v>967</v>
      </c>
      <c r="ZD6" s="12"/>
      <c r="ZE6" s="11" t="s">
        <v>968</v>
      </c>
      <c r="ZF6" s="12"/>
      <c r="ZG6" s="11" t="s">
        <v>970</v>
      </c>
      <c r="ZH6" s="12"/>
      <c r="ZI6" s="11" t="s">
        <v>971</v>
      </c>
      <c r="ZJ6" s="12"/>
      <c r="ZK6" s="11" t="s">
        <v>973</v>
      </c>
      <c r="ZL6" s="12"/>
      <c r="ZM6" s="11" t="s">
        <v>974</v>
      </c>
      <c r="ZN6" s="12"/>
      <c r="ZO6" s="11" t="s">
        <v>975</v>
      </c>
      <c r="ZP6" s="12"/>
      <c r="ZQ6" s="11" t="s">
        <v>976</v>
      </c>
      <c r="ZR6" s="12"/>
      <c r="ZS6" s="11" t="s">
        <v>981</v>
      </c>
      <c r="ZT6" s="12"/>
      <c r="ZU6" s="11" t="s">
        <v>988</v>
      </c>
      <c r="ZV6" s="12"/>
      <c r="ZW6" s="11" t="s">
        <v>995</v>
      </c>
      <c r="ZX6" s="12"/>
      <c r="ZY6" s="11" t="s">
        <v>997</v>
      </c>
      <c r="ZZ6" s="12"/>
      <c r="AAA6" s="11" t="s">
        <v>999</v>
      </c>
      <c r="AAB6" s="12"/>
      <c r="AAC6" s="11" t="s">
        <v>1001</v>
      </c>
      <c r="AAD6" s="12"/>
      <c r="AAE6" s="11" t="s">
        <v>1004</v>
      </c>
      <c r="AAF6" s="12"/>
      <c r="AAG6" s="11" t="s">
        <v>1006</v>
      </c>
      <c r="AAH6" s="12"/>
      <c r="AAI6" s="11" t="s">
        <v>1007</v>
      </c>
      <c r="AAJ6" s="12"/>
      <c r="AAK6" s="11" t="s">
        <v>1009</v>
      </c>
      <c r="AAL6" s="12"/>
      <c r="AAM6" s="11" t="s">
        <v>1016</v>
      </c>
      <c r="AAN6" s="12"/>
      <c r="AAO6" s="11" t="s">
        <v>1017</v>
      </c>
      <c r="AAP6" s="12"/>
      <c r="AAQ6" s="11" t="s">
        <v>1018</v>
      </c>
      <c r="AAR6" s="12"/>
      <c r="AAS6" s="11" t="s">
        <v>1019</v>
      </c>
      <c r="AAT6" s="12"/>
      <c r="AAU6" s="11" t="s">
        <v>1022</v>
      </c>
      <c r="AAV6" s="12"/>
      <c r="AAW6" s="11" t="s">
        <v>1025</v>
      </c>
      <c r="AAX6" s="12"/>
      <c r="AAY6" s="11" t="s">
        <v>1028</v>
      </c>
      <c r="AAZ6" s="12"/>
      <c r="ABA6" s="11" t="s">
        <v>1030</v>
      </c>
      <c r="ABB6" s="12"/>
      <c r="ABC6" s="11" t="s">
        <v>1033</v>
      </c>
      <c r="ABD6" s="12"/>
      <c r="ABE6" s="11" t="s">
        <v>1036</v>
      </c>
      <c r="ABF6" s="12"/>
      <c r="ABG6" s="11" t="s">
        <v>1037</v>
      </c>
      <c r="ABH6" s="12"/>
      <c r="ABI6" s="11" t="s">
        <v>1039</v>
      </c>
      <c r="ABJ6" s="12"/>
      <c r="ABK6" s="11" t="s">
        <v>1042</v>
      </c>
      <c r="ABL6" s="12"/>
      <c r="ABM6" s="12"/>
      <c r="ABN6" s="13"/>
    </row>
    <row r="7" spans="1:742" x14ac:dyDescent="0.25">
      <c r="A7" s="3" t="s">
        <v>1045</v>
      </c>
      <c r="B7" s="3" t="s">
        <v>1045</v>
      </c>
      <c r="C7" s="3" t="s">
        <v>1045</v>
      </c>
      <c r="D7" s="3" t="s">
        <v>1045</v>
      </c>
      <c r="E7" s="3" t="s">
        <v>1045</v>
      </c>
      <c r="F7" s="3" t="s">
        <v>1045</v>
      </c>
      <c r="G7" s="3" t="s">
        <v>1045</v>
      </c>
      <c r="H7" s="3" t="s">
        <v>1045</v>
      </c>
      <c r="I7" s="3" t="s">
        <v>1045</v>
      </c>
      <c r="J7" s="3" t="s">
        <v>1045</v>
      </c>
      <c r="K7" s="3" t="s">
        <v>1045</v>
      </c>
      <c r="L7" s="3" t="s">
        <v>1045</v>
      </c>
      <c r="M7" s="3" t="s">
        <v>1045</v>
      </c>
      <c r="N7" s="3" t="s">
        <v>1045</v>
      </c>
      <c r="O7" s="3" t="s">
        <v>1045</v>
      </c>
      <c r="P7" s="3" t="s">
        <v>1045</v>
      </c>
      <c r="Q7" s="3" t="s">
        <v>1045</v>
      </c>
      <c r="R7" s="3" t="s">
        <v>1045</v>
      </c>
      <c r="S7" s="3" t="s">
        <v>1045</v>
      </c>
      <c r="T7" s="3" t="s">
        <v>1045</v>
      </c>
      <c r="U7" s="3" t="s">
        <v>1045</v>
      </c>
      <c r="V7" s="3" t="s">
        <v>1045</v>
      </c>
      <c r="W7" s="3" t="s">
        <v>1045</v>
      </c>
      <c r="X7" s="3" t="s">
        <v>1045</v>
      </c>
      <c r="Y7" s="3" t="s">
        <v>1045</v>
      </c>
      <c r="Z7" s="3" t="s">
        <v>1045</v>
      </c>
      <c r="AA7" s="3" t="s">
        <v>1045</v>
      </c>
      <c r="AB7" s="3" t="s">
        <v>1045</v>
      </c>
      <c r="AC7" s="3" t="s">
        <v>1045</v>
      </c>
      <c r="AD7" s="3" t="s">
        <v>1045</v>
      </c>
      <c r="AE7" s="3" t="s">
        <v>1045</v>
      </c>
      <c r="AF7" s="3" t="s">
        <v>1045</v>
      </c>
      <c r="AG7" s="3" t="s">
        <v>1045</v>
      </c>
      <c r="AH7" s="3" t="s">
        <v>1045</v>
      </c>
      <c r="AI7" s="3" t="s">
        <v>1045</v>
      </c>
      <c r="AJ7" s="3" t="s">
        <v>1045</v>
      </c>
      <c r="AK7" s="3" t="s">
        <v>1045</v>
      </c>
      <c r="AL7" s="3" t="s">
        <v>1045</v>
      </c>
      <c r="AM7" s="3" t="s">
        <v>1045</v>
      </c>
      <c r="AN7" s="3" t="s">
        <v>1045</v>
      </c>
      <c r="AO7" s="3" t="s">
        <v>1045</v>
      </c>
      <c r="AP7" s="3" t="s">
        <v>1045</v>
      </c>
      <c r="AQ7" s="3" t="s">
        <v>1045</v>
      </c>
      <c r="AR7" s="3" t="s">
        <v>1045</v>
      </c>
      <c r="AS7" s="3" t="s">
        <v>1045</v>
      </c>
      <c r="AT7" s="3" t="s">
        <v>1045</v>
      </c>
      <c r="AU7" s="3" t="s">
        <v>1045</v>
      </c>
      <c r="AV7" s="3" t="s">
        <v>1045</v>
      </c>
      <c r="AW7" s="3" t="s">
        <v>1045</v>
      </c>
      <c r="AX7" s="3" t="s">
        <v>1045</v>
      </c>
      <c r="AY7" s="3" t="s">
        <v>1045</v>
      </c>
      <c r="AZ7" s="3" t="s">
        <v>1045</v>
      </c>
      <c r="BA7" s="3" t="s">
        <v>1045</v>
      </c>
      <c r="BB7" s="3" t="s">
        <v>1045</v>
      </c>
      <c r="BC7" s="3" t="s">
        <v>1045</v>
      </c>
      <c r="BD7" s="3" t="s">
        <v>1045</v>
      </c>
      <c r="BE7" s="3" t="s">
        <v>1045</v>
      </c>
      <c r="BF7" s="3" t="s">
        <v>1045</v>
      </c>
      <c r="BG7" s="3" t="s">
        <v>1045</v>
      </c>
      <c r="BH7" s="3" t="s">
        <v>1045</v>
      </c>
      <c r="BI7" s="3" t="s">
        <v>1045</v>
      </c>
      <c r="BJ7" s="3" t="s">
        <v>1045</v>
      </c>
      <c r="BK7" s="3" t="s">
        <v>1045</v>
      </c>
      <c r="BL7" s="3" t="s">
        <v>1045</v>
      </c>
      <c r="BM7" s="3" t="s">
        <v>1045</v>
      </c>
      <c r="BN7" s="3" t="s">
        <v>1045</v>
      </c>
      <c r="BO7" s="3" t="s">
        <v>1045</v>
      </c>
      <c r="BP7" s="3" t="s">
        <v>1045</v>
      </c>
      <c r="BQ7" s="3" t="s">
        <v>1045</v>
      </c>
      <c r="BR7" s="3" t="s">
        <v>1045</v>
      </c>
      <c r="BS7" s="3" t="s">
        <v>1045</v>
      </c>
      <c r="BT7" s="3" t="s">
        <v>1045</v>
      </c>
      <c r="BU7" s="3" t="s">
        <v>1045</v>
      </c>
      <c r="BV7" s="3" t="s">
        <v>1045</v>
      </c>
      <c r="BW7" s="3" t="s">
        <v>1045</v>
      </c>
      <c r="BX7" s="3" t="s">
        <v>1045</v>
      </c>
      <c r="BY7" s="3" t="s">
        <v>1045</v>
      </c>
      <c r="BZ7" s="3" t="s">
        <v>1045</v>
      </c>
      <c r="CA7" s="3" t="s">
        <v>1045</v>
      </c>
      <c r="CB7" s="3" t="s">
        <v>1045</v>
      </c>
      <c r="CC7" s="3" t="s">
        <v>1045</v>
      </c>
      <c r="CD7" s="3" t="s">
        <v>1045</v>
      </c>
      <c r="CE7" s="3" t="s">
        <v>1045</v>
      </c>
      <c r="CF7" s="3" t="s">
        <v>1045</v>
      </c>
      <c r="CG7" s="3" t="s">
        <v>1045</v>
      </c>
      <c r="CH7" s="3" t="s">
        <v>1045</v>
      </c>
      <c r="CI7" s="3" t="s">
        <v>1045</v>
      </c>
      <c r="CJ7" s="3" t="s">
        <v>1045</v>
      </c>
      <c r="CK7" s="3" t="s">
        <v>1045</v>
      </c>
      <c r="CL7" s="3" t="s">
        <v>1045</v>
      </c>
      <c r="CM7" s="3" t="s">
        <v>1045</v>
      </c>
      <c r="CN7" s="3" t="s">
        <v>1045</v>
      </c>
      <c r="CO7" s="3" t="s">
        <v>1045</v>
      </c>
      <c r="CP7" s="3" t="s">
        <v>1045</v>
      </c>
      <c r="CQ7" s="3" t="s">
        <v>1045</v>
      </c>
      <c r="CR7" s="3" t="s">
        <v>1045</v>
      </c>
      <c r="CS7" s="3" t="s">
        <v>1045</v>
      </c>
      <c r="CT7" s="3" t="s">
        <v>1045</v>
      </c>
      <c r="CU7" s="3" t="s">
        <v>1045</v>
      </c>
      <c r="CV7" s="3" t="s">
        <v>1045</v>
      </c>
      <c r="CW7" s="3" t="s">
        <v>1045</v>
      </c>
      <c r="CX7" s="3" t="s">
        <v>1045</v>
      </c>
      <c r="CY7" s="3" t="s">
        <v>1045</v>
      </c>
      <c r="CZ7" s="3" t="s">
        <v>1045</v>
      </c>
      <c r="DA7" s="3" t="s">
        <v>1045</v>
      </c>
      <c r="DB7" s="3" t="s">
        <v>1045</v>
      </c>
      <c r="DC7" s="3" t="s">
        <v>1045</v>
      </c>
      <c r="DD7" s="3" t="s">
        <v>1045</v>
      </c>
      <c r="DE7" s="3" t="s">
        <v>1045</v>
      </c>
      <c r="DF7" s="3" t="s">
        <v>1045</v>
      </c>
      <c r="DG7" s="3" t="s">
        <v>1045</v>
      </c>
      <c r="DH7" s="3" t="s">
        <v>1045</v>
      </c>
      <c r="DI7" s="3" t="s">
        <v>1045</v>
      </c>
      <c r="DJ7" s="3" t="s">
        <v>1045</v>
      </c>
      <c r="DK7" s="3" t="s">
        <v>1045</v>
      </c>
      <c r="DL7" s="3" t="s">
        <v>1045</v>
      </c>
      <c r="DM7" s="3" t="s">
        <v>1045</v>
      </c>
      <c r="DN7" s="3" t="s">
        <v>1045</v>
      </c>
      <c r="DO7" s="3" t="s">
        <v>1045</v>
      </c>
      <c r="DP7" s="3" t="s">
        <v>1045</v>
      </c>
      <c r="DQ7" s="3" t="s">
        <v>1045</v>
      </c>
      <c r="DR7" s="3" t="s">
        <v>1045</v>
      </c>
      <c r="DS7" s="3" t="s">
        <v>1045</v>
      </c>
      <c r="DT7" s="3" t="s">
        <v>1045</v>
      </c>
      <c r="DU7" s="3" t="s">
        <v>1045</v>
      </c>
      <c r="DV7" s="3" t="s">
        <v>1045</v>
      </c>
      <c r="DW7" s="3" t="s">
        <v>1045</v>
      </c>
      <c r="DX7" s="3" t="s">
        <v>1045</v>
      </c>
      <c r="DY7" s="3" t="s">
        <v>1045</v>
      </c>
      <c r="DZ7" s="3" t="s">
        <v>1045</v>
      </c>
      <c r="EA7" s="3" t="s">
        <v>1045</v>
      </c>
      <c r="EB7" s="3" t="s">
        <v>1045</v>
      </c>
      <c r="EC7" s="3" t="s">
        <v>1045</v>
      </c>
      <c r="ED7" s="3" t="s">
        <v>1045</v>
      </c>
      <c r="EE7" s="3" t="s">
        <v>1045</v>
      </c>
      <c r="EF7" s="3" t="s">
        <v>1045</v>
      </c>
      <c r="EG7" s="3" t="s">
        <v>1045</v>
      </c>
      <c r="EH7" s="3" t="s">
        <v>1045</v>
      </c>
      <c r="EI7" s="3" t="s">
        <v>1045</v>
      </c>
      <c r="EJ7" s="3" t="s">
        <v>1045</v>
      </c>
      <c r="EK7" s="3" t="s">
        <v>1045</v>
      </c>
      <c r="EL7" s="3" t="s">
        <v>1045</v>
      </c>
      <c r="EM7" s="3" t="s">
        <v>1045</v>
      </c>
      <c r="EN7" s="3" t="s">
        <v>1045</v>
      </c>
      <c r="EO7" s="3" t="s">
        <v>1045</v>
      </c>
      <c r="EP7" s="3" t="s">
        <v>1045</v>
      </c>
      <c r="EQ7" s="3" t="s">
        <v>1045</v>
      </c>
      <c r="ER7" s="3" t="s">
        <v>1045</v>
      </c>
      <c r="ES7" s="3" t="s">
        <v>1045</v>
      </c>
      <c r="ET7" s="3" t="s">
        <v>1045</v>
      </c>
      <c r="EU7" s="3" t="s">
        <v>1045</v>
      </c>
      <c r="EV7" s="3" t="s">
        <v>1045</v>
      </c>
      <c r="EW7" s="3" t="s">
        <v>1045</v>
      </c>
      <c r="EX7" s="3" t="s">
        <v>1045</v>
      </c>
      <c r="EY7" s="3" t="s">
        <v>1045</v>
      </c>
      <c r="EZ7" s="3" t="s">
        <v>1045</v>
      </c>
      <c r="FA7" s="3" t="s">
        <v>1045</v>
      </c>
      <c r="FB7" s="3" t="s">
        <v>1045</v>
      </c>
      <c r="FC7" s="3" t="s">
        <v>1045</v>
      </c>
      <c r="FD7" s="3" t="s">
        <v>1045</v>
      </c>
      <c r="FE7" s="3" t="s">
        <v>1045</v>
      </c>
      <c r="FF7" s="3" t="s">
        <v>1045</v>
      </c>
      <c r="FG7" s="3" t="s">
        <v>1045</v>
      </c>
      <c r="FH7" s="3" t="s">
        <v>1045</v>
      </c>
      <c r="FI7" s="3" t="s">
        <v>1045</v>
      </c>
      <c r="FJ7" s="3" t="s">
        <v>1045</v>
      </c>
      <c r="FK7" s="3" t="s">
        <v>1045</v>
      </c>
      <c r="FL7" s="3" t="s">
        <v>1045</v>
      </c>
      <c r="FM7" s="3" t="s">
        <v>1045</v>
      </c>
      <c r="FN7" s="3" t="s">
        <v>1045</v>
      </c>
      <c r="FO7" s="3" t="s">
        <v>1045</v>
      </c>
      <c r="FP7" s="3" t="s">
        <v>1045</v>
      </c>
      <c r="FQ7" s="3" t="s">
        <v>1045</v>
      </c>
      <c r="FR7" s="3" t="s">
        <v>1045</v>
      </c>
      <c r="FS7" s="3" t="s">
        <v>1045</v>
      </c>
      <c r="FT7" s="3" t="s">
        <v>1045</v>
      </c>
      <c r="FU7" s="3" t="s">
        <v>1045</v>
      </c>
      <c r="FV7" s="3" t="s">
        <v>1045</v>
      </c>
      <c r="FW7" s="3" t="s">
        <v>1045</v>
      </c>
      <c r="FX7" s="3" t="s">
        <v>1045</v>
      </c>
      <c r="FY7" s="3" t="s">
        <v>1045</v>
      </c>
      <c r="FZ7" s="3" t="s">
        <v>1045</v>
      </c>
      <c r="GA7" s="3" t="s">
        <v>1045</v>
      </c>
      <c r="GB7" s="3" t="s">
        <v>1045</v>
      </c>
      <c r="GC7" s="3" t="s">
        <v>1045</v>
      </c>
      <c r="GD7" s="3" t="s">
        <v>1045</v>
      </c>
      <c r="GE7" s="3" t="s">
        <v>1045</v>
      </c>
      <c r="GF7" s="3" t="s">
        <v>1045</v>
      </c>
      <c r="GG7" s="3" t="s">
        <v>1045</v>
      </c>
      <c r="GH7" s="3" t="s">
        <v>1045</v>
      </c>
      <c r="GI7" s="3" t="s">
        <v>1045</v>
      </c>
      <c r="GJ7" s="3" t="s">
        <v>1045</v>
      </c>
      <c r="GK7" s="3" t="s">
        <v>1045</v>
      </c>
      <c r="GL7" s="3" t="s">
        <v>1045</v>
      </c>
      <c r="GM7" s="3" t="s">
        <v>1045</v>
      </c>
      <c r="GN7" s="3" t="s">
        <v>1045</v>
      </c>
      <c r="GO7" s="3" t="s">
        <v>1045</v>
      </c>
      <c r="GP7" s="3" t="s">
        <v>1045</v>
      </c>
      <c r="GQ7" s="3" t="s">
        <v>1045</v>
      </c>
      <c r="GR7" s="3" t="s">
        <v>1045</v>
      </c>
      <c r="GS7" s="3" t="s">
        <v>1045</v>
      </c>
      <c r="GT7" s="3" t="s">
        <v>1045</v>
      </c>
      <c r="GU7" s="3" t="s">
        <v>1045</v>
      </c>
      <c r="GV7" s="3" t="s">
        <v>1045</v>
      </c>
      <c r="GW7" s="3" t="s">
        <v>1045</v>
      </c>
      <c r="GX7" s="3" t="s">
        <v>1045</v>
      </c>
      <c r="GY7" s="3" t="s">
        <v>1045</v>
      </c>
      <c r="GZ7" s="3" t="s">
        <v>1045</v>
      </c>
      <c r="HA7" s="3" t="s">
        <v>1045</v>
      </c>
      <c r="HB7" s="3" t="s">
        <v>1045</v>
      </c>
      <c r="HC7" s="3" t="s">
        <v>1045</v>
      </c>
      <c r="HD7" s="3" t="s">
        <v>1045</v>
      </c>
      <c r="HE7" s="3" t="s">
        <v>1045</v>
      </c>
      <c r="HF7" s="3" t="s">
        <v>1045</v>
      </c>
      <c r="HG7" s="3" t="s">
        <v>1045</v>
      </c>
      <c r="HH7" s="3" t="s">
        <v>1045</v>
      </c>
      <c r="HI7" s="3" t="s">
        <v>1045</v>
      </c>
      <c r="HJ7" s="3" t="s">
        <v>1045</v>
      </c>
      <c r="HK7" s="3" t="s">
        <v>1045</v>
      </c>
      <c r="HL7" s="3" t="s">
        <v>1045</v>
      </c>
      <c r="HM7" s="3" t="s">
        <v>1045</v>
      </c>
      <c r="HN7" s="3" t="s">
        <v>1045</v>
      </c>
      <c r="HO7" s="3" t="s">
        <v>1045</v>
      </c>
      <c r="HP7" s="3" t="s">
        <v>1045</v>
      </c>
      <c r="HQ7" s="3" t="s">
        <v>1045</v>
      </c>
      <c r="HR7" s="3" t="s">
        <v>1045</v>
      </c>
      <c r="HS7" s="3" t="s">
        <v>1045</v>
      </c>
      <c r="HT7" s="3" t="s">
        <v>1045</v>
      </c>
      <c r="HU7" s="3" t="s">
        <v>1045</v>
      </c>
      <c r="HV7" s="3" t="s">
        <v>1045</v>
      </c>
      <c r="HW7" s="3" t="s">
        <v>1045</v>
      </c>
      <c r="HX7" s="3" t="s">
        <v>1045</v>
      </c>
      <c r="HY7" s="3" t="s">
        <v>1045</v>
      </c>
      <c r="HZ7" s="3" t="s">
        <v>1045</v>
      </c>
      <c r="IA7" s="3" t="s">
        <v>1045</v>
      </c>
      <c r="IB7" s="3" t="s">
        <v>1045</v>
      </c>
      <c r="IC7" s="3" t="s">
        <v>1045</v>
      </c>
      <c r="ID7" s="3" t="s">
        <v>1045</v>
      </c>
      <c r="IE7" s="3" t="s">
        <v>1045</v>
      </c>
      <c r="IF7" s="3" t="s">
        <v>1045</v>
      </c>
      <c r="IG7" s="3" t="s">
        <v>1045</v>
      </c>
      <c r="IH7" s="3" t="s">
        <v>1045</v>
      </c>
      <c r="II7" s="3" t="s">
        <v>1045</v>
      </c>
      <c r="IJ7" s="3" t="s">
        <v>1045</v>
      </c>
      <c r="IK7" s="3" t="s">
        <v>1045</v>
      </c>
      <c r="IL7" s="3" t="s">
        <v>1045</v>
      </c>
      <c r="IM7" s="3" t="s">
        <v>1045</v>
      </c>
      <c r="IN7" s="3" t="s">
        <v>1045</v>
      </c>
      <c r="IO7" s="3" t="s">
        <v>1045</v>
      </c>
      <c r="IP7" s="3" t="s">
        <v>1045</v>
      </c>
      <c r="IQ7" s="3" t="s">
        <v>1045</v>
      </c>
      <c r="IR7" s="3" t="s">
        <v>1045</v>
      </c>
      <c r="IS7" s="3" t="s">
        <v>1045</v>
      </c>
      <c r="IT7" s="3" t="s">
        <v>1045</v>
      </c>
      <c r="IU7" s="3" t="s">
        <v>1045</v>
      </c>
      <c r="IV7" s="3" t="s">
        <v>1045</v>
      </c>
      <c r="IW7" s="3" t="s">
        <v>1045</v>
      </c>
      <c r="IX7" s="3" t="s">
        <v>1045</v>
      </c>
      <c r="IY7" s="3" t="s">
        <v>1045</v>
      </c>
      <c r="IZ7" s="3" t="s">
        <v>1045</v>
      </c>
      <c r="JA7" s="3" t="s">
        <v>1045</v>
      </c>
      <c r="JB7" s="3" t="s">
        <v>1045</v>
      </c>
      <c r="JC7" s="3" t="s">
        <v>1045</v>
      </c>
      <c r="JD7" s="3" t="s">
        <v>1045</v>
      </c>
      <c r="JE7" s="3" t="s">
        <v>1045</v>
      </c>
      <c r="JF7" s="3" t="s">
        <v>1045</v>
      </c>
      <c r="JG7" s="3" t="s">
        <v>1045</v>
      </c>
      <c r="JH7" s="3" t="s">
        <v>1045</v>
      </c>
      <c r="JI7" s="3" t="s">
        <v>1045</v>
      </c>
      <c r="JJ7" s="3" t="s">
        <v>1045</v>
      </c>
      <c r="JK7" s="3" t="s">
        <v>1045</v>
      </c>
      <c r="JL7" s="3" t="s">
        <v>1045</v>
      </c>
      <c r="JM7" s="3" t="s">
        <v>1045</v>
      </c>
      <c r="JN7" s="3" t="s">
        <v>1045</v>
      </c>
      <c r="JO7" s="3" t="s">
        <v>1045</v>
      </c>
      <c r="JP7" s="3" t="s">
        <v>1045</v>
      </c>
      <c r="JQ7" s="3" t="s">
        <v>1045</v>
      </c>
      <c r="JR7" s="3" t="s">
        <v>1045</v>
      </c>
      <c r="JS7" s="3" t="s">
        <v>1045</v>
      </c>
      <c r="JT7" s="3" t="s">
        <v>1045</v>
      </c>
      <c r="JU7" s="3" t="s">
        <v>1045</v>
      </c>
      <c r="JV7" s="3" t="s">
        <v>1045</v>
      </c>
      <c r="JW7" s="3" t="s">
        <v>1045</v>
      </c>
      <c r="JX7" s="3" t="s">
        <v>1045</v>
      </c>
      <c r="JY7" s="3" t="s">
        <v>1045</v>
      </c>
      <c r="JZ7" s="3" t="s">
        <v>1045</v>
      </c>
      <c r="KA7" s="3" t="s">
        <v>1045</v>
      </c>
      <c r="KB7" s="3" t="s">
        <v>1045</v>
      </c>
      <c r="KC7" s="3" t="s">
        <v>1045</v>
      </c>
      <c r="KD7" s="3" t="s">
        <v>1045</v>
      </c>
      <c r="KE7" s="3" t="s">
        <v>1045</v>
      </c>
      <c r="KF7" s="3" t="s">
        <v>1045</v>
      </c>
      <c r="KG7" s="3" t="s">
        <v>1045</v>
      </c>
      <c r="KH7" s="3" t="s">
        <v>1045</v>
      </c>
      <c r="KI7" s="3" t="s">
        <v>1045</v>
      </c>
      <c r="KJ7" s="3" t="s">
        <v>1045</v>
      </c>
      <c r="KK7" s="3" t="s">
        <v>1045</v>
      </c>
      <c r="KL7" s="3" t="s">
        <v>1045</v>
      </c>
      <c r="KM7" s="3" t="s">
        <v>1045</v>
      </c>
      <c r="KN7" s="3" t="s">
        <v>1045</v>
      </c>
      <c r="KO7" s="3" t="s">
        <v>1045</v>
      </c>
      <c r="KP7" s="3" t="s">
        <v>1045</v>
      </c>
      <c r="KQ7" s="3" t="s">
        <v>1045</v>
      </c>
      <c r="KR7" s="3" t="s">
        <v>1045</v>
      </c>
      <c r="KS7" s="3" t="s">
        <v>1045</v>
      </c>
      <c r="KT7" s="3" t="s">
        <v>1045</v>
      </c>
      <c r="KU7" s="3" t="s">
        <v>1045</v>
      </c>
      <c r="KV7" s="3" t="s">
        <v>1045</v>
      </c>
      <c r="KW7" s="3" t="s">
        <v>1045</v>
      </c>
      <c r="KX7" s="3" t="s">
        <v>1045</v>
      </c>
      <c r="KY7" s="3" t="s">
        <v>1045</v>
      </c>
      <c r="KZ7" s="3" t="s">
        <v>1045</v>
      </c>
      <c r="LA7" s="3" t="s">
        <v>1045</v>
      </c>
      <c r="LB7" s="3" t="s">
        <v>1045</v>
      </c>
      <c r="LC7" s="3" t="s">
        <v>1045</v>
      </c>
      <c r="LD7" s="3" t="s">
        <v>1045</v>
      </c>
      <c r="LE7" s="3" t="s">
        <v>1045</v>
      </c>
      <c r="LF7" s="3" t="s">
        <v>1045</v>
      </c>
      <c r="LG7" s="3" t="s">
        <v>1045</v>
      </c>
      <c r="LH7" s="3" t="s">
        <v>1045</v>
      </c>
      <c r="LI7" s="3" t="s">
        <v>1045</v>
      </c>
      <c r="LJ7" s="3" t="s">
        <v>1045</v>
      </c>
      <c r="LK7" s="3" t="s">
        <v>1045</v>
      </c>
      <c r="LL7" s="3" t="s">
        <v>1045</v>
      </c>
      <c r="LM7" s="3" t="s">
        <v>1045</v>
      </c>
      <c r="LN7" s="3" t="s">
        <v>1045</v>
      </c>
      <c r="LO7" s="3" t="s">
        <v>1045</v>
      </c>
      <c r="LP7" s="3" t="s">
        <v>1045</v>
      </c>
      <c r="LQ7" s="3" t="s">
        <v>1045</v>
      </c>
      <c r="LR7" s="3" t="s">
        <v>1045</v>
      </c>
      <c r="LS7" s="3" t="s">
        <v>1045</v>
      </c>
      <c r="LT7" s="3" t="s">
        <v>1045</v>
      </c>
      <c r="LU7" s="3" t="s">
        <v>1045</v>
      </c>
      <c r="LV7" s="3" t="s">
        <v>1045</v>
      </c>
      <c r="LW7" s="3" t="s">
        <v>1045</v>
      </c>
      <c r="LX7" s="3" t="s">
        <v>1045</v>
      </c>
      <c r="LY7" s="3" t="s">
        <v>1045</v>
      </c>
      <c r="LZ7" s="3" t="s">
        <v>1045</v>
      </c>
      <c r="MA7" s="3" t="s">
        <v>1045</v>
      </c>
      <c r="MB7" s="3" t="s">
        <v>1045</v>
      </c>
      <c r="MC7" s="3" t="s">
        <v>1045</v>
      </c>
      <c r="MD7" s="3" t="s">
        <v>1045</v>
      </c>
      <c r="ME7" s="3" t="s">
        <v>1045</v>
      </c>
      <c r="MF7" s="3" t="s">
        <v>1045</v>
      </c>
      <c r="MG7" s="3" t="s">
        <v>1045</v>
      </c>
      <c r="MH7" s="3" t="s">
        <v>1045</v>
      </c>
      <c r="MI7" s="3" t="s">
        <v>1045</v>
      </c>
      <c r="MJ7" s="3" t="s">
        <v>1045</v>
      </c>
      <c r="MK7" s="3" t="s">
        <v>1045</v>
      </c>
      <c r="ML7" s="3" t="s">
        <v>1045</v>
      </c>
      <c r="MM7" s="3" t="s">
        <v>1045</v>
      </c>
      <c r="MN7" s="3" t="s">
        <v>1045</v>
      </c>
      <c r="MO7" s="3" t="s">
        <v>1045</v>
      </c>
      <c r="MP7" s="3" t="s">
        <v>1045</v>
      </c>
      <c r="MQ7" s="3" t="s">
        <v>1045</v>
      </c>
      <c r="MR7" s="3" t="s">
        <v>1045</v>
      </c>
      <c r="MS7" s="3" t="s">
        <v>1045</v>
      </c>
      <c r="MT7" s="3" t="s">
        <v>1045</v>
      </c>
      <c r="MU7" s="3" t="s">
        <v>1045</v>
      </c>
      <c r="MV7" s="3" t="s">
        <v>1045</v>
      </c>
      <c r="MW7" s="3" t="s">
        <v>1045</v>
      </c>
      <c r="MX7" s="3" t="s">
        <v>1045</v>
      </c>
      <c r="MY7" s="3" t="s">
        <v>1045</v>
      </c>
      <c r="MZ7" s="3" t="s">
        <v>1045</v>
      </c>
      <c r="NA7" s="3" t="s">
        <v>1045</v>
      </c>
      <c r="NB7" s="3" t="s">
        <v>1045</v>
      </c>
      <c r="NC7" s="3" t="s">
        <v>1045</v>
      </c>
      <c r="ND7" s="3" t="s">
        <v>1045</v>
      </c>
      <c r="NE7" s="3" t="s">
        <v>1045</v>
      </c>
      <c r="NF7" s="3" t="s">
        <v>1045</v>
      </c>
      <c r="NG7" s="3" t="s">
        <v>1045</v>
      </c>
      <c r="NH7" s="3" t="s">
        <v>1045</v>
      </c>
      <c r="NI7" s="3" t="s">
        <v>1045</v>
      </c>
      <c r="NJ7" s="3" t="s">
        <v>1045</v>
      </c>
      <c r="NK7" s="3" t="s">
        <v>1045</v>
      </c>
      <c r="NL7" s="3" t="s">
        <v>1045</v>
      </c>
      <c r="NM7" s="3" t="s">
        <v>1045</v>
      </c>
      <c r="NN7" s="3" t="s">
        <v>1045</v>
      </c>
      <c r="NO7" s="3" t="s">
        <v>1045</v>
      </c>
      <c r="NP7" s="3" t="s">
        <v>1045</v>
      </c>
      <c r="NQ7" s="3" t="s">
        <v>1045</v>
      </c>
      <c r="NR7" s="3" t="s">
        <v>1045</v>
      </c>
      <c r="NS7" s="3" t="s">
        <v>1045</v>
      </c>
      <c r="NT7" s="3" t="s">
        <v>1045</v>
      </c>
      <c r="NU7" s="3" t="s">
        <v>1045</v>
      </c>
      <c r="NV7" s="3" t="s">
        <v>1045</v>
      </c>
      <c r="NW7" s="3" t="s">
        <v>1045</v>
      </c>
      <c r="NX7" s="3" t="s">
        <v>1045</v>
      </c>
      <c r="NY7" s="3" t="s">
        <v>1045</v>
      </c>
      <c r="NZ7" s="3" t="s">
        <v>1045</v>
      </c>
      <c r="OA7" s="3" t="s">
        <v>1045</v>
      </c>
      <c r="OB7" s="3" t="s">
        <v>1045</v>
      </c>
      <c r="OC7" s="3" t="s">
        <v>1045</v>
      </c>
      <c r="OD7" s="3" t="s">
        <v>1045</v>
      </c>
      <c r="OE7" s="3" t="s">
        <v>1045</v>
      </c>
      <c r="OF7" s="3" t="s">
        <v>1045</v>
      </c>
      <c r="OG7" s="3" t="s">
        <v>1045</v>
      </c>
      <c r="OH7" s="3" t="s">
        <v>1045</v>
      </c>
      <c r="OI7" s="3" t="s">
        <v>1045</v>
      </c>
      <c r="OJ7" s="3" t="s">
        <v>1045</v>
      </c>
      <c r="OK7" s="3" t="s">
        <v>1045</v>
      </c>
      <c r="OL7" s="3" t="s">
        <v>1045</v>
      </c>
      <c r="OM7" s="3" t="s">
        <v>1045</v>
      </c>
      <c r="ON7" s="3" t="s">
        <v>1045</v>
      </c>
      <c r="OO7" s="3" t="s">
        <v>1045</v>
      </c>
      <c r="OP7" s="3" t="s">
        <v>1045</v>
      </c>
      <c r="OQ7" s="3" t="s">
        <v>1045</v>
      </c>
      <c r="OR7" s="3" t="s">
        <v>1045</v>
      </c>
      <c r="OS7" s="3" t="s">
        <v>1045</v>
      </c>
      <c r="OT7" s="3" t="s">
        <v>1045</v>
      </c>
      <c r="OU7" s="3" t="s">
        <v>1045</v>
      </c>
      <c r="OV7" s="3" t="s">
        <v>1045</v>
      </c>
      <c r="OW7" s="3" t="s">
        <v>1045</v>
      </c>
      <c r="OX7" s="3" t="s">
        <v>1045</v>
      </c>
      <c r="OY7" s="3" t="s">
        <v>1045</v>
      </c>
      <c r="OZ7" s="3" t="s">
        <v>1045</v>
      </c>
      <c r="PA7" s="3" t="s">
        <v>1045</v>
      </c>
      <c r="PB7" s="3" t="s">
        <v>1045</v>
      </c>
      <c r="PC7" s="3" t="s">
        <v>1045</v>
      </c>
      <c r="PD7" s="3" t="s">
        <v>1045</v>
      </c>
      <c r="PE7" s="3" t="s">
        <v>1045</v>
      </c>
      <c r="PF7" s="3" t="s">
        <v>1045</v>
      </c>
      <c r="PG7" s="3" t="s">
        <v>1045</v>
      </c>
      <c r="PH7" s="3" t="s">
        <v>1045</v>
      </c>
      <c r="PI7" s="3" t="s">
        <v>1045</v>
      </c>
      <c r="PJ7" s="3" t="s">
        <v>1045</v>
      </c>
      <c r="PK7" s="3" t="s">
        <v>1045</v>
      </c>
      <c r="PL7" s="3" t="s">
        <v>1045</v>
      </c>
      <c r="PM7" s="3" t="s">
        <v>1045</v>
      </c>
      <c r="PN7" s="3" t="s">
        <v>1045</v>
      </c>
      <c r="PO7" s="3" t="s">
        <v>1045</v>
      </c>
      <c r="PP7" s="3" t="s">
        <v>1045</v>
      </c>
      <c r="PQ7" s="3" t="s">
        <v>1045</v>
      </c>
      <c r="PR7" s="3" t="s">
        <v>1045</v>
      </c>
      <c r="PS7" s="3" t="s">
        <v>1045</v>
      </c>
      <c r="PT7" s="3" t="s">
        <v>1045</v>
      </c>
      <c r="PU7" s="3" t="s">
        <v>1045</v>
      </c>
      <c r="PV7" s="3" t="s">
        <v>1045</v>
      </c>
      <c r="PW7" s="3" t="s">
        <v>1045</v>
      </c>
      <c r="PX7" s="3" t="s">
        <v>1045</v>
      </c>
      <c r="PY7" s="3" t="s">
        <v>1045</v>
      </c>
      <c r="PZ7" s="3" t="s">
        <v>1045</v>
      </c>
      <c r="QA7" s="3" t="s">
        <v>1045</v>
      </c>
      <c r="QB7" s="3" t="s">
        <v>1045</v>
      </c>
      <c r="QC7" s="3" t="s">
        <v>1045</v>
      </c>
      <c r="QD7" s="3" t="s">
        <v>1045</v>
      </c>
      <c r="QE7" s="3" t="s">
        <v>1045</v>
      </c>
      <c r="QF7" s="3" t="s">
        <v>1045</v>
      </c>
      <c r="QG7" s="3" t="s">
        <v>1045</v>
      </c>
      <c r="QH7" s="3" t="s">
        <v>1045</v>
      </c>
      <c r="QI7" s="3" t="s">
        <v>1045</v>
      </c>
      <c r="QJ7" s="3" t="s">
        <v>1045</v>
      </c>
      <c r="QK7" s="3" t="s">
        <v>1045</v>
      </c>
      <c r="QL7" s="3" t="s">
        <v>1045</v>
      </c>
      <c r="QM7" s="3" t="s">
        <v>1045</v>
      </c>
      <c r="QN7" s="3" t="s">
        <v>1045</v>
      </c>
      <c r="QO7" s="3" t="s">
        <v>1045</v>
      </c>
      <c r="QP7" s="3" t="s">
        <v>1045</v>
      </c>
      <c r="QQ7" s="3" t="s">
        <v>1045</v>
      </c>
      <c r="QR7" s="3" t="s">
        <v>1045</v>
      </c>
      <c r="QS7" s="3" t="s">
        <v>1045</v>
      </c>
      <c r="QT7" s="3" t="s">
        <v>1045</v>
      </c>
      <c r="QU7" s="3" t="s">
        <v>1045</v>
      </c>
      <c r="QV7" s="3" t="s">
        <v>1045</v>
      </c>
      <c r="QW7" s="3" t="s">
        <v>1045</v>
      </c>
      <c r="QX7" s="3" t="s">
        <v>1045</v>
      </c>
      <c r="QY7" s="3" t="s">
        <v>1045</v>
      </c>
      <c r="QZ7" s="3" t="s">
        <v>1045</v>
      </c>
      <c r="RA7" s="3" t="s">
        <v>1045</v>
      </c>
      <c r="RB7" s="3" t="s">
        <v>1045</v>
      </c>
      <c r="RC7" s="3" t="s">
        <v>1045</v>
      </c>
      <c r="RD7" s="3" t="s">
        <v>1045</v>
      </c>
      <c r="RE7" s="3" t="s">
        <v>1045</v>
      </c>
      <c r="RF7" s="3" t="s">
        <v>1045</v>
      </c>
      <c r="RG7" s="3" t="s">
        <v>1045</v>
      </c>
      <c r="RH7" s="3" t="s">
        <v>1045</v>
      </c>
      <c r="RI7" s="3" t="s">
        <v>1045</v>
      </c>
      <c r="RJ7" s="3" t="s">
        <v>1045</v>
      </c>
      <c r="RK7" s="3" t="s">
        <v>1045</v>
      </c>
      <c r="RL7" s="3" t="s">
        <v>1045</v>
      </c>
      <c r="RM7" s="3" t="s">
        <v>1045</v>
      </c>
      <c r="RN7" s="3" t="s">
        <v>1045</v>
      </c>
      <c r="RO7" s="3" t="s">
        <v>1045</v>
      </c>
      <c r="RP7" s="3" t="s">
        <v>1045</v>
      </c>
      <c r="RQ7" s="3" t="s">
        <v>1045</v>
      </c>
      <c r="RR7" s="3" t="s">
        <v>1045</v>
      </c>
      <c r="RS7" s="3" t="s">
        <v>1045</v>
      </c>
      <c r="RT7" s="3" t="s">
        <v>1045</v>
      </c>
      <c r="RU7" s="3" t="s">
        <v>1045</v>
      </c>
      <c r="RV7" s="3" t="s">
        <v>1045</v>
      </c>
      <c r="RW7" s="3" t="s">
        <v>1045</v>
      </c>
      <c r="RX7" s="3" t="s">
        <v>1045</v>
      </c>
      <c r="RY7" s="3" t="s">
        <v>1045</v>
      </c>
      <c r="RZ7" s="3" t="s">
        <v>1045</v>
      </c>
      <c r="SA7" s="3" t="s">
        <v>1045</v>
      </c>
      <c r="SB7" s="3" t="s">
        <v>1045</v>
      </c>
      <c r="SC7" s="3" t="s">
        <v>1045</v>
      </c>
      <c r="SD7" s="3" t="s">
        <v>1045</v>
      </c>
      <c r="SE7" s="3" t="s">
        <v>1045</v>
      </c>
      <c r="SF7" s="3" t="s">
        <v>1045</v>
      </c>
      <c r="SG7" s="3" t="s">
        <v>1045</v>
      </c>
      <c r="SH7" s="3" t="s">
        <v>1045</v>
      </c>
      <c r="SI7" s="3" t="s">
        <v>1045</v>
      </c>
      <c r="SJ7" s="3" t="s">
        <v>1045</v>
      </c>
      <c r="SK7" s="3" t="s">
        <v>1045</v>
      </c>
      <c r="SL7" s="3" t="s">
        <v>1045</v>
      </c>
      <c r="SM7" s="3" t="s">
        <v>1045</v>
      </c>
      <c r="SN7" s="3" t="s">
        <v>1045</v>
      </c>
      <c r="SO7" s="3" t="s">
        <v>1045</v>
      </c>
      <c r="SP7" s="3" t="s">
        <v>1045</v>
      </c>
      <c r="SQ7" s="3" t="s">
        <v>1045</v>
      </c>
      <c r="SR7" s="3" t="s">
        <v>1045</v>
      </c>
      <c r="SS7" s="3" t="s">
        <v>1045</v>
      </c>
      <c r="ST7" s="3" t="s">
        <v>1045</v>
      </c>
      <c r="SU7" s="3" t="s">
        <v>1045</v>
      </c>
      <c r="SV7" s="3" t="s">
        <v>1045</v>
      </c>
      <c r="SW7" s="3" t="s">
        <v>1045</v>
      </c>
      <c r="SX7" s="3" t="s">
        <v>1045</v>
      </c>
      <c r="SY7" s="3" t="s">
        <v>1045</v>
      </c>
      <c r="SZ7" s="3" t="s">
        <v>1045</v>
      </c>
      <c r="TA7" s="3" t="s">
        <v>1045</v>
      </c>
      <c r="TB7" s="3" t="s">
        <v>1045</v>
      </c>
      <c r="TC7" s="3" t="s">
        <v>1045</v>
      </c>
      <c r="TD7" s="3" t="s">
        <v>1045</v>
      </c>
      <c r="TE7" s="3" t="s">
        <v>1045</v>
      </c>
      <c r="TF7" s="3" t="s">
        <v>1045</v>
      </c>
      <c r="TG7" s="3" t="s">
        <v>1045</v>
      </c>
      <c r="TH7" s="3" t="s">
        <v>1045</v>
      </c>
      <c r="TI7" s="3" t="s">
        <v>1045</v>
      </c>
      <c r="TJ7" s="3" t="s">
        <v>1045</v>
      </c>
      <c r="TK7" s="3" t="s">
        <v>1045</v>
      </c>
      <c r="TL7" s="3" t="s">
        <v>1045</v>
      </c>
      <c r="TM7" s="3" t="s">
        <v>1045</v>
      </c>
      <c r="TN7" s="3" t="s">
        <v>1045</v>
      </c>
      <c r="TO7" s="3" t="s">
        <v>1045</v>
      </c>
      <c r="TP7" s="3" t="s">
        <v>1045</v>
      </c>
      <c r="TQ7" s="3" t="s">
        <v>1045</v>
      </c>
      <c r="TR7" s="3" t="s">
        <v>1045</v>
      </c>
      <c r="TS7" s="3" t="s">
        <v>1045</v>
      </c>
      <c r="TT7" s="3" t="s">
        <v>1045</v>
      </c>
      <c r="TU7" s="3" t="s">
        <v>1045</v>
      </c>
      <c r="TV7" s="3" t="s">
        <v>1045</v>
      </c>
      <c r="TW7" s="3" t="s">
        <v>1045</v>
      </c>
      <c r="TX7" s="3" t="s">
        <v>1045</v>
      </c>
      <c r="TY7" s="3" t="s">
        <v>1045</v>
      </c>
      <c r="TZ7" s="3" t="s">
        <v>1045</v>
      </c>
      <c r="UA7" s="3" t="s">
        <v>1045</v>
      </c>
      <c r="UB7" s="3" t="s">
        <v>1045</v>
      </c>
      <c r="UC7" s="3" t="s">
        <v>1045</v>
      </c>
      <c r="UD7" s="3" t="s">
        <v>1045</v>
      </c>
      <c r="UE7" s="3" t="s">
        <v>1045</v>
      </c>
      <c r="UF7" s="3" t="s">
        <v>1045</v>
      </c>
      <c r="UG7" s="3" t="s">
        <v>1045</v>
      </c>
      <c r="UH7" s="3" t="s">
        <v>1045</v>
      </c>
      <c r="UI7" s="3" t="s">
        <v>1045</v>
      </c>
      <c r="UJ7" s="3" t="s">
        <v>1045</v>
      </c>
      <c r="UK7" s="3" t="s">
        <v>1045</v>
      </c>
      <c r="UL7" s="3" t="s">
        <v>1045</v>
      </c>
      <c r="UM7" s="3" t="s">
        <v>1045</v>
      </c>
      <c r="UN7" s="3" t="s">
        <v>1045</v>
      </c>
      <c r="UO7" s="3" t="s">
        <v>1045</v>
      </c>
      <c r="UP7" s="3" t="s">
        <v>1045</v>
      </c>
      <c r="UQ7" s="3" t="s">
        <v>1045</v>
      </c>
      <c r="UR7" s="3" t="s">
        <v>1045</v>
      </c>
      <c r="US7" s="3" t="s">
        <v>1045</v>
      </c>
      <c r="UT7" s="3" t="s">
        <v>1045</v>
      </c>
      <c r="UU7" s="3" t="s">
        <v>1045</v>
      </c>
      <c r="UV7" s="3" t="s">
        <v>1045</v>
      </c>
      <c r="UW7" s="3" t="s">
        <v>1045</v>
      </c>
      <c r="UX7" s="3" t="s">
        <v>1045</v>
      </c>
      <c r="UY7" s="3" t="s">
        <v>1045</v>
      </c>
      <c r="UZ7" s="3" t="s">
        <v>1045</v>
      </c>
      <c r="VA7" s="3" t="s">
        <v>1045</v>
      </c>
      <c r="VB7" s="3" t="s">
        <v>1045</v>
      </c>
      <c r="VC7" s="3" t="s">
        <v>1045</v>
      </c>
      <c r="VD7" s="3" t="s">
        <v>1045</v>
      </c>
      <c r="VE7" s="3" t="s">
        <v>1045</v>
      </c>
      <c r="VF7" s="3" t="s">
        <v>1045</v>
      </c>
      <c r="VG7" s="3" t="s">
        <v>1045</v>
      </c>
      <c r="VH7" s="3" t="s">
        <v>1045</v>
      </c>
      <c r="VI7" s="3" t="s">
        <v>1045</v>
      </c>
      <c r="VJ7" s="3" t="s">
        <v>1045</v>
      </c>
      <c r="VK7" s="3" t="s">
        <v>1045</v>
      </c>
      <c r="VL7" s="3" t="s">
        <v>1045</v>
      </c>
      <c r="VM7" s="3" t="s">
        <v>1045</v>
      </c>
      <c r="VN7" s="3" t="s">
        <v>1045</v>
      </c>
      <c r="VO7" s="3" t="s">
        <v>1045</v>
      </c>
      <c r="VP7" s="3" t="s">
        <v>1045</v>
      </c>
      <c r="VQ7" s="3" t="s">
        <v>1045</v>
      </c>
      <c r="VR7" s="3" t="s">
        <v>1045</v>
      </c>
      <c r="VS7" s="3" t="s">
        <v>1045</v>
      </c>
      <c r="VT7" s="3" t="s">
        <v>1045</v>
      </c>
      <c r="VU7" s="3" t="s">
        <v>1045</v>
      </c>
      <c r="VV7" s="3" t="s">
        <v>1045</v>
      </c>
      <c r="VW7" s="3" t="s">
        <v>1045</v>
      </c>
      <c r="VX7" s="3" t="s">
        <v>1045</v>
      </c>
      <c r="VY7" s="3" t="s">
        <v>1045</v>
      </c>
      <c r="VZ7" s="3" t="s">
        <v>1045</v>
      </c>
      <c r="WA7" s="3" t="s">
        <v>1045</v>
      </c>
      <c r="WB7" s="3" t="s">
        <v>1045</v>
      </c>
      <c r="WC7" s="3" t="s">
        <v>1045</v>
      </c>
      <c r="WD7" s="3" t="s">
        <v>1045</v>
      </c>
      <c r="WE7" s="3" t="s">
        <v>1045</v>
      </c>
      <c r="WF7" s="3" t="s">
        <v>1045</v>
      </c>
      <c r="WG7" s="3" t="s">
        <v>1045</v>
      </c>
      <c r="WH7" s="3" t="s">
        <v>1045</v>
      </c>
      <c r="WI7" s="3" t="s">
        <v>1045</v>
      </c>
      <c r="WJ7" s="3" t="s">
        <v>1045</v>
      </c>
      <c r="WK7" s="3" t="s">
        <v>1045</v>
      </c>
      <c r="WL7" s="3" t="s">
        <v>1045</v>
      </c>
      <c r="WM7" s="3" t="s">
        <v>1045</v>
      </c>
      <c r="WN7" s="3" t="s">
        <v>1045</v>
      </c>
      <c r="WO7" s="3" t="s">
        <v>1045</v>
      </c>
      <c r="WP7" s="3" t="s">
        <v>1045</v>
      </c>
      <c r="WQ7" s="3" t="s">
        <v>1045</v>
      </c>
      <c r="WR7" s="3" t="s">
        <v>1045</v>
      </c>
      <c r="WS7" s="3" t="s">
        <v>1045</v>
      </c>
      <c r="WT7" s="3" t="s">
        <v>1045</v>
      </c>
      <c r="WU7" s="3" t="s">
        <v>1045</v>
      </c>
      <c r="WV7" s="3" t="s">
        <v>1045</v>
      </c>
      <c r="WW7" s="3" t="s">
        <v>1045</v>
      </c>
      <c r="WX7" s="3" t="s">
        <v>1045</v>
      </c>
      <c r="WY7" s="3" t="s">
        <v>1045</v>
      </c>
      <c r="WZ7" s="3" t="s">
        <v>1045</v>
      </c>
      <c r="XA7" s="3" t="s">
        <v>1045</v>
      </c>
      <c r="XB7" s="3" t="s">
        <v>1045</v>
      </c>
      <c r="XC7" s="3" t="s">
        <v>1045</v>
      </c>
      <c r="XD7" s="3" t="s">
        <v>1045</v>
      </c>
      <c r="XE7" s="3" t="s">
        <v>1045</v>
      </c>
      <c r="XF7" s="3" t="s">
        <v>1045</v>
      </c>
      <c r="XG7" s="3" t="s">
        <v>1045</v>
      </c>
      <c r="XH7" s="3" t="s">
        <v>1045</v>
      </c>
      <c r="XI7" s="3" t="s">
        <v>1045</v>
      </c>
      <c r="XJ7" s="3" t="s">
        <v>1045</v>
      </c>
      <c r="XK7" s="3" t="s">
        <v>1045</v>
      </c>
      <c r="XL7" s="3" t="s">
        <v>1045</v>
      </c>
      <c r="XM7" s="3" t="s">
        <v>1045</v>
      </c>
      <c r="XN7" s="3" t="s">
        <v>1045</v>
      </c>
      <c r="XO7" s="3" t="s">
        <v>1045</v>
      </c>
      <c r="XP7" s="3" t="s">
        <v>1045</v>
      </c>
      <c r="XQ7" s="3" t="s">
        <v>1045</v>
      </c>
      <c r="XR7" s="3" t="s">
        <v>1045</v>
      </c>
      <c r="XS7" s="3" t="s">
        <v>1045</v>
      </c>
      <c r="XT7" s="3" t="s">
        <v>1045</v>
      </c>
      <c r="XU7" s="3" t="s">
        <v>1045</v>
      </c>
      <c r="XV7" s="3" t="s">
        <v>1045</v>
      </c>
      <c r="XW7" s="3" t="s">
        <v>1045</v>
      </c>
      <c r="XX7" s="3" t="s">
        <v>1045</v>
      </c>
      <c r="XY7" s="3" t="s">
        <v>1045</v>
      </c>
      <c r="XZ7" s="3" t="s">
        <v>1045</v>
      </c>
      <c r="YA7" s="3" t="s">
        <v>1045</v>
      </c>
      <c r="YB7" s="3" t="s">
        <v>1045</v>
      </c>
      <c r="YC7" s="3" t="s">
        <v>1045</v>
      </c>
      <c r="YD7" s="3" t="s">
        <v>1045</v>
      </c>
      <c r="YE7" s="3" t="s">
        <v>1045</v>
      </c>
      <c r="YF7" s="3" t="s">
        <v>1045</v>
      </c>
      <c r="YG7" s="3" t="s">
        <v>1045</v>
      </c>
      <c r="YH7" s="3" t="s">
        <v>1045</v>
      </c>
      <c r="YI7" s="3" t="s">
        <v>1045</v>
      </c>
      <c r="YJ7" s="3" t="s">
        <v>1045</v>
      </c>
      <c r="YK7" s="3" t="s">
        <v>1045</v>
      </c>
      <c r="YL7" s="3" t="s">
        <v>1045</v>
      </c>
      <c r="YM7" s="3" t="s">
        <v>1045</v>
      </c>
      <c r="YN7" s="3" t="s">
        <v>1045</v>
      </c>
      <c r="YO7" s="3" t="s">
        <v>1045</v>
      </c>
      <c r="YP7" s="3" t="s">
        <v>1045</v>
      </c>
      <c r="YQ7" s="3" t="s">
        <v>1045</v>
      </c>
      <c r="YR7" s="3" t="s">
        <v>1045</v>
      </c>
      <c r="YS7" s="3" t="s">
        <v>1045</v>
      </c>
      <c r="YT7" s="3" t="s">
        <v>1045</v>
      </c>
      <c r="YU7" s="3" t="s">
        <v>1045</v>
      </c>
      <c r="YV7" s="3" t="s">
        <v>1045</v>
      </c>
      <c r="YW7" s="3" t="s">
        <v>1045</v>
      </c>
      <c r="YX7" s="3" t="s">
        <v>1045</v>
      </c>
      <c r="YY7" s="3" t="s">
        <v>1045</v>
      </c>
      <c r="YZ7" s="3" t="s">
        <v>1045</v>
      </c>
      <c r="ZA7" s="3" t="s">
        <v>1045</v>
      </c>
      <c r="ZB7" s="3" t="s">
        <v>1045</v>
      </c>
      <c r="ZC7" s="3" t="s">
        <v>1045</v>
      </c>
      <c r="ZD7" s="3" t="s">
        <v>1045</v>
      </c>
      <c r="ZE7" s="3" t="s">
        <v>1045</v>
      </c>
      <c r="ZF7" s="3" t="s">
        <v>1045</v>
      </c>
      <c r="ZG7" s="3" t="s">
        <v>1045</v>
      </c>
      <c r="ZH7" s="3" t="s">
        <v>1045</v>
      </c>
      <c r="ZI7" s="3" t="s">
        <v>1045</v>
      </c>
      <c r="ZJ7" s="3" t="s">
        <v>1045</v>
      </c>
      <c r="ZK7" s="3" t="s">
        <v>1045</v>
      </c>
      <c r="ZL7" s="3" t="s">
        <v>1045</v>
      </c>
      <c r="ZM7" s="3" t="s">
        <v>1045</v>
      </c>
      <c r="ZN7" s="3" t="s">
        <v>1045</v>
      </c>
      <c r="ZO7" s="3" t="s">
        <v>1045</v>
      </c>
      <c r="ZP7" s="3" t="s">
        <v>1045</v>
      </c>
      <c r="ZQ7" s="3" t="s">
        <v>1045</v>
      </c>
      <c r="ZR7" s="3" t="s">
        <v>1045</v>
      </c>
      <c r="ZS7" s="3" t="s">
        <v>1045</v>
      </c>
      <c r="ZT7" s="3" t="s">
        <v>1045</v>
      </c>
      <c r="ZU7" s="3" t="s">
        <v>1045</v>
      </c>
      <c r="ZV7" s="3" t="s">
        <v>1045</v>
      </c>
      <c r="ZW7" s="3" t="s">
        <v>1045</v>
      </c>
      <c r="ZX7" s="3" t="s">
        <v>1045</v>
      </c>
      <c r="ZY7" s="3" t="s">
        <v>1045</v>
      </c>
      <c r="ZZ7" s="3" t="s">
        <v>1045</v>
      </c>
      <c r="AAA7" s="3" t="s">
        <v>1045</v>
      </c>
      <c r="AAB7" s="3" t="s">
        <v>1045</v>
      </c>
      <c r="AAC7" s="3" t="s">
        <v>1045</v>
      </c>
      <c r="AAD7" s="3" t="s">
        <v>1045</v>
      </c>
      <c r="AAE7" s="3" t="s">
        <v>1045</v>
      </c>
      <c r="AAF7" s="3" t="s">
        <v>1045</v>
      </c>
      <c r="AAG7" s="3" t="s">
        <v>1045</v>
      </c>
      <c r="AAH7" s="3" t="s">
        <v>1045</v>
      </c>
      <c r="AAI7" s="3" t="s">
        <v>1045</v>
      </c>
      <c r="AAJ7" s="3" t="s">
        <v>1045</v>
      </c>
      <c r="AAK7" s="3" t="s">
        <v>1045</v>
      </c>
      <c r="AAL7" s="3" t="s">
        <v>1045</v>
      </c>
      <c r="AAM7" s="3" t="s">
        <v>1045</v>
      </c>
      <c r="AAN7" s="3" t="s">
        <v>1045</v>
      </c>
      <c r="AAO7" s="3" t="s">
        <v>1045</v>
      </c>
      <c r="AAP7" s="3" t="s">
        <v>1045</v>
      </c>
      <c r="AAQ7" s="3" t="s">
        <v>1045</v>
      </c>
      <c r="AAR7" s="3" t="s">
        <v>1045</v>
      </c>
      <c r="AAS7" s="3" t="s">
        <v>1045</v>
      </c>
      <c r="AAT7" s="3" t="s">
        <v>1045</v>
      </c>
      <c r="AAU7" s="3" t="s">
        <v>1045</v>
      </c>
      <c r="AAV7" s="3" t="s">
        <v>1045</v>
      </c>
      <c r="AAW7" s="3" t="s">
        <v>1045</v>
      </c>
      <c r="AAX7" s="3" t="s">
        <v>1045</v>
      </c>
      <c r="AAY7" s="3" t="s">
        <v>1045</v>
      </c>
      <c r="AAZ7" s="3" t="s">
        <v>1045</v>
      </c>
      <c r="ABA7" s="3" t="s">
        <v>1045</v>
      </c>
      <c r="ABB7" s="3" t="s">
        <v>1045</v>
      </c>
      <c r="ABC7" s="3" t="s">
        <v>1045</v>
      </c>
      <c r="ABD7" s="3" t="s">
        <v>1045</v>
      </c>
      <c r="ABE7" s="3" t="s">
        <v>1045</v>
      </c>
      <c r="ABF7" s="3" t="s">
        <v>1045</v>
      </c>
      <c r="ABG7" s="3" t="s">
        <v>1045</v>
      </c>
      <c r="ABH7" s="3" t="s">
        <v>1045</v>
      </c>
      <c r="ABI7" s="3" t="s">
        <v>1045</v>
      </c>
      <c r="ABJ7" s="3" t="s">
        <v>1045</v>
      </c>
      <c r="ABK7" s="3" t="s">
        <v>1045</v>
      </c>
      <c r="ABL7" s="3" t="s">
        <v>1045</v>
      </c>
      <c r="ABM7" s="3" t="s">
        <v>1045</v>
      </c>
      <c r="ABN7" s="3" t="s">
        <v>1045</v>
      </c>
    </row>
    <row r="8" spans="1:742" x14ac:dyDescent="0.25">
      <c r="A8" s="3" t="s">
        <v>1046</v>
      </c>
      <c r="B8" s="3" t="s">
        <v>1046</v>
      </c>
      <c r="C8" s="3" t="s">
        <v>1046</v>
      </c>
      <c r="D8" s="3" t="s">
        <v>1046</v>
      </c>
      <c r="E8" s="3" t="s">
        <v>1046</v>
      </c>
      <c r="F8" s="3" t="s">
        <v>1046</v>
      </c>
      <c r="G8" s="3" t="s">
        <v>1046</v>
      </c>
      <c r="H8" s="3" t="s">
        <v>1046</v>
      </c>
      <c r="I8" s="3" t="s">
        <v>1046</v>
      </c>
      <c r="J8" s="3" t="s">
        <v>1046</v>
      </c>
      <c r="K8" s="3" t="s">
        <v>1046</v>
      </c>
      <c r="L8" s="3" t="s">
        <v>1046</v>
      </c>
      <c r="M8" s="3" t="s">
        <v>1046</v>
      </c>
      <c r="N8" s="3" t="s">
        <v>1046</v>
      </c>
      <c r="O8" s="3" t="s">
        <v>1046</v>
      </c>
      <c r="P8" s="3" t="s">
        <v>1046</v>
      </c>
      <c r="Q8" s="3" t="s">
        <v>1046</v>
      </c>
      <c r="R8" s="3" t="s">
        <v>1046</v>
      </c>
      <c r="S8" s="3" t="s">
        <v>1046</v>
      </c>
      <c r="T8" s="3" t="s">
        <v>1046</v>
      </c>
      <c r="U8" s="3" t="s">
        <v>1046</v>
      </c>
      <c r="V8" s="3" t="s">
        <v>1046</v>
      </c>
      <c r="W8" s="3" t="s">
        <v>1046</v>
      </c>
      <c r="X8" s="3" t="s">
        <v>1046</v>
      </c>
      <c r="Y8" s="3" t="s">
        <v>1046</v>
      </c>
      <c r="Z8" s="3" t="s">
        <v>1046</v>
      </c>
      <c r="AA8" s="3" t="s">
        <v>1046</v>
      </c>
      <c r="AB8" s="3" t="s">
        <v>1046</v>
      </c>
      <c r="AC8" s="3" t="s">
        <v>1046</v>
      </c>
      <c r="AD8" s="3" t="s">
        <v>1046</v>
      </c>
      <c r="AE8" s="3" t="s">
        <v>1046</v>
      </c>
      <c r="AF8" s="3" t="s">
        <v>1046</v>
      </c>
      <c r="AG8" s="3" t="s">
        <v>1046</v>
      </c>
      <c r="AH8" s="3" t="s">
        <v>1046</v>
      </c>
      <c r="AI8" s="3" t="s">
        <v>1046</v>
      </c>
      <c r="AJ8" s="3" t="s">
        <v>1046</v>
      </c>
      <c r="AK8" s="3" t="s">
        <v>1046</v>
      </c>
      <c r="AL8" s="3" t="s">
        <v>1046</v>
      </c>
      <c r="AM8" s="3" t="s">
        <v>1046</v>
      </c>
      <c r="AN8" s="3" t="s">
        <v>1046</v>
      </c>
      <c r="AO8" s="3" t="s">
        <v>1046</v>
      </c>
      <c r="AP8" s="3" t="s">
        <v>1046</v>
      </c>
      <c r="AQ8" s="3" t="s">
        <v>1046</v>
      </c>
      <c r="AR8" s="3" t="s">
        <v>1046</v>
      </c>
      <c r="AS8" s="3" t="s">
        <v>1046</v>
      </c>
      <c r="AT8" s="3" t="s">
        <v>1046</v>
      </c>
      <c r="AU8" s="3" t="s">
        <v>1046</v>
      </c>
      <c r="AV8" s="3" t="s">
        <v>1046</v>
      </c>
      <c r="AW8" s="3" t="s">
        <v>1046</v>
      </c>
      <c r="AX8" s="3" t="s">
        <v>1046</v>
      </c>
      <c r="AY8" s="3" t="s">
        <v>1046</v>
      </c>
      <c r="AZ8" s="3" t="s">
        <v>1046</v>
      </c>
      <c r="BA8" s="3" t="s">
        <v>1046</v>
      </c>
      <c r="BB8" s="3" t="s">
        <v>1046</v>
      </c>
      <c r="BC8" s="3" t="s">
        <v>1046</v>
      </c>
      <c r="BD8" s="3" t="s">
        <v>1046</v>
      </c>
      <c r="BE8" s="3" t="s">
        <v>1046</v>
      </c>
      <c r="BF8" s="3" t="s">
        <v>1046</v>
      </c>
      <c r="BG8" s="3" t="s">
        <v>1046</v>
      </c>
      <c r="BH8" s="3" t="s">
        <v>1046</v>
      </c>
      <c r="BI8" s="3" t="s">
        <v>1046</v>
      </c>
      <c r="BJ8" s="3" t="s">
        <v>1046</v>
      </c>
      <c r="BK8" s="3" t="s">
        <v>1046</v>
      </c>
      <c r="BL8" s="3" t="s">
        <v>1046</v>
      </c>
      <c r="BM8" s="3" t="s">
        <v>1046</v>
      </c>
      <c r="BN8" s="3" t="s">
        <v>1046</v>
      </c>
      <c r="BO8" s="3" t="s">
        <v>1046</v>
      </c>
      <c r="BP8" s="3" t="s">
        <v>1046</v>
      </c>
      <c r="BQ8" s="3" t="s">
        <v>1046</v>
      </c>
      <c r="BR8" s="3" t="s">
        <v>1046</v>
      </c>
      <c r="BS8" s="3" t="s">
        <v>1046</v>
      </c>
      <c r="BT8" s="3" t="s">
        <v>1046</v>
      </c>
      <c r="BU8" s="3" t="s">
        <v>1046</v>
      </c>
      <c r="BV8" s="3" t="s">
        <v>1046</v>
      </c>
      <c r="BW8" s="3" t="s">
        <v>1046</v>
      </c>
      <c r="BX8" s="3" t="s">
        <v>1046</v>
      </c>
      <c r="BY8" s="3" t="s">
        <v>1046</v>
      </c>
      <c r="BZ8" s="3" t="s">
        <v>1046</v>
      </c>
      <c r="CA8" s="3" t="s">
        <v>1046</v>
      </c>
      <c r="CB8" s="3" t="s">
        <v>1046</v>
      </c>
      <c r="CC8" s="3" t="s">
        <v>1046</v>
      </c>
      <c r="CD8" s="3" t="s">
        <v>1046</v>
      </c>
      <c r="CE8" s="3" t="s">
        <v>1046</v>
      </c>
      <c r="CF8" s="3" t="s">
        <v>1046</v>
      </c>
      <c r="CG8" s="3" t="s">
        <v>1046</v>
      </c>
      <c r="CH8" s="3" t="s">
        <v>1046</v>
      </c>
      <c r="CI8" s="3" t="s">
        <v>1046</v>
      </c>
      <c r="CJ8" s="3" t="s">
        <v>1046</v>
      </c>
      <c r="CK8" s="3" t="s">
        <v>1046</v>
      </c>
      <c r="CL8" s="3" t="s">
        <v>1046</v>
      </c>
      <c r="CM8" s="3" t="s">
        <v>1046</v>
      </c>
      <c r="CN8" s="3" t="s">
        <v>1046</v>
      </c>
      <c r="CO8" s="3" t="s">
        <v>1046</v>
      </c>
      <c r="CP8" s="3" t="s">
        <v>1046</v>
      </c>
      <c r="CQ8" s="3" t="s">
        <v>1046</v>
      </c>
      <c r="CR8" s="3" t="s">
        <v>1046</v>
      </c>
      <c r="CS8" s="3" t="s">
        <v>1046</v>
      </c>
      <c r="CT8" s="3" t="s">
        <v>1046</v>
      </c>
      <c r="CU8" s="3" t="s">
        <v>1046</v>
      </c>
      <c r="CV8" s="3" t="s">
        <v>1046</v>
      </c>
      <c r="CW8" s="3" t="s">
        <v>1046</v>
      </c>
      <c r="CX8" s="3" t="s">
        <v>1046</v>
      </c>
      <c r="CY8" s="3" t="s">
        <v>1046</v>
      </c>
      <c r="CZ8" s="3" t="s">
        <v>1046</v>
      </c>
      <c r="DA8" s="3" t="s">
        <v>1046</v>
      </c>
      <c r="DB8" s="3" t="s">
        <v>1046</v>
      </c>
      <c r="DC8" s="3" t="s">
        <v>1046</v>
      </c>
      <c r="DD8" s="3" t="s">
        <v>1046</v>
      </c>
      <c r="DE8" s="3" t="s">
        <v>1046</v>
      </c>
      <c r="DF8" s="3" t="s">
        <v>1046</v>
      </c>
      <c r="DG8" s="3" t="s">
        <v>1046</v>
      </c>
      <c r="DH8" s="3" t="s">
        <v>1046</v>
      </c>
      <c r="DI8" s="3" t="s">
        <v>1046</v>
      </c>
      <c r="DJ8" s="3" t="s">
        <v>1046</v>
      </c>
      <c r="DK8" s="3" t="s">
        <v>1046</v>
      </c>
      <c r="DL8" s="3" t="s">
        <v>1046</v>
      </c>
      <c r="DM8" s="3" t="s">
        <v>1046</v>
      </c>
      <c r="DN8" s="3" t="s">
        <v>1046</v>
      </c>
      <c r="DO8" s="3" t="s">
        <v>1046</v>
      </c>
      <c r="DP8" s="3" t="s">
        <v>1046</v>
      </c>
      <c r="DQ8" s="3" t="s">
        <v>1046</v>
      </c>
      <c r="DR8" s="3" t="s">
        <v>1046</v>
      </c>
      <c r="DS8" s="3" t="s">
        <v>1046</v>
      </c>
      <c r="DT8" s="3" t="s">
        <v>1046</v>
      </c>
      <c r="DU8" s="3" t="s">
        <v>1046</v>
      </c>
      <c r="DV8" s="3" t="s">
        <v>1046</v>
      </c>
      <c r="DW8" s="3" t="s">
        <v>1046</v>
      </c>
      <c r="DX8" s="3" t="s">
        <v>1046</v>
      </c>
      <c r="DY8" s="3" t="s">
        <v>1046</v>
      </c>
      <c r="DZ8" s="3" t="s">
        <v>1046</v>
      </c>
      <c r="EA8" s="3" t="s">
        <v>1046</v>
      </c>
      <c r="EB8" s="3" t="s">
        <v>1046</v>
      </c>
      <c r="EC8" s="3" t="s">
        <v>1046</v>
      </c>
      <c r="ED8" s="3" t="s">
        <v>1046</v>
      </c>
      <c r="EE8" s="3" t="s">
        <v>1046</v>
      </c>
      <c r="EF8" s="3" t="s">
        <v>1046</v>
      </c>
      <c r="EG8" s="3" t="s">
        <v>1046</v>
      </c>
      <c r="EH8" s="3" t="s">
        <v>1046</v>
      </c>
      <c r="EI8" s="3" t="s">
        <v>1046</v>
      </c>
      <c r="EJ8" s="3" t="s">
        <v>1046</v>
      </c>
      <c r="EK8" s="3" t="s">
        <v>1046</v>
      </c>
      <c r="EL8" s="3" t="s">
        <v>1046</v>
      </c>
      <c r="EM8" s="3" t="s">
        <v>1046</v>
      </c>
      <c r="EN8" s="3" t="s">
        <v>1046</v>
      </c>
      <c r="EO8" s="3" t="s">
        <v>1046</v>
      </c>
      <c r="EP8" s="3" t="s">
        <v>1046</v>
      </c>
      <c r="EQ8" s="3" t="s">
        <v>1046</v>
      </c>
      <c r="ER8" s="3" t="s">
        <v>1046</v>
      </c>
      <c r="ES8" s="3" t="s">
        <v>1046</v>
      </c>
      <c r="ET8" s="3" t="s">
        <v>1046</v>
      </c>
      <c r="EU8" s="3" t="s">
        <v>1046</v>
      </c>
      <c r="EV8" s="3" t="s">
        <v>1046</v>
      </c>
      <c r="EW8" s="3" t="s">
        <v>1046</v>
      </c>
      <c r="EX8" s="3" t="s">
        <v>1046</v>
      </c>
      <c r="EY8" s="3" t="s">
        <v>1046</v>
      </c>
      <c r="EZ8" s="3" t="s">
        <v>1046</v>
      </c>
      <c r="FA8" s="3" t="s">
        <v>1046</v>
      </c>
      <c r="FB8" s="3" t="s">
        <v>1046</v>
      </c>
      <c r="FC8" s="3" t="s">
        <v>1046</v>
      </c>
      <c r="FD8" s="3" t="s">
        <v>1046</v>
      </c>
      <c r="FE8" s="3" t="s">
        <v>1046</v>
      </c>
      <c r="FF8" s="3" t="s">
        <v>1046</v>
      </c>
      <c r="FG8" s="3" t="s">
        <v>1046</v>
      </c>
      <c r="FH8" s="3" t="s">
        <v>1046</v>
      </c>
      <c r="FI8" s="3" t="s">
        <v>1046</v>
      </c>
      <c r="FJ8" s="3" t="s">
        <v>1046</v>
      </c>
      <c r="FK8" s="3" t="s">
        <v>1046</v>
      </c>
      <c r="FL8" s="3" t="s">
        <v>1046</v>
      </c>
      <c r="FM8" s="3" t="s">
        <v>1046</v>
      </c>
      <c r="FN8" s="3" t="s">
        <v>1046</v>
      </c>
      <c r="FO8" s="3" t="s">
        <v>1046</v>
      </c>
      <c r="FP8" s="3" t="s">
        <v>1046</v>
      </c>
      <c r="FQ8" s="3" t="s">
        <v>1046</v>
      </c>
      <c r="FR8" s="3" t="s">
        <v>1046</v>
      </c>
      <c r="FS8" s="3" t="s">
        <v>1046</v>
      </c>
      <c r="FT8" s="3" t="s">
        <v>1046</v>
      </c>
      <c r="FU8" s="3" t="s">
        <v>1046</v>
      </c>
      <c r="FV8" s="3" t="s">
        <v>1046</v>
      </c>
      <c r="FW8" s="3" t="s">
        <v>1046</v>
      </c>
      <c r="FX8" s="3" t="s">
        <v>1046</v>
      </c>
      <c r="FY8" s="3" t="s">
        <v>1046</v>
      </c>
      <c r="FZ8" s="3" t="s">
        <v>1046</v>
      </c>
      <c r="GA8" s="3" t="s">
        <v>1046</v>
      </c>
      <c r="GB8" s="3" t="s">
        <v>1046</v>
      </c>
      <c r="GC8" s="3" t="s">
        <v>1046</v>
      </c>
      <c r="GD8" s="3" t="s">
        <v>1046</v>
      </c>
      <c r="GE8" s="3" t="s">
        <v>1046</v>
      </c>
      <c r="GF8" s="3" t="s">
        <v>1046</v>
      </c>
      <c r="GG8" s="3" t="s">
        <v>1046</v>
      </c>
      <c r="GH8" s="3" t="s">
        <v>1046</v>
      </c>
      <c r="GI8" s="3" t="s">
        <v>1046</v>
      </c>
      <c r="GJ8" s="3" t="s">
        <v>1046</v>
      </c>
      <c r="GK8" s="3" t="s">
        <v>1046</v>
      </c>
      <c r="GL8" s="3" t="s">
        <v>1046</v>
      </c>
      <c r="GM8" s="3" t="s">
        <v>1046</v>
      </c>
      <c r="GN8" s="3" t="s">
        <v>1046</v>
      </c>
      <c r="GO8" s="3" t="s">
        <v>1046</v>
      </c>
      <c r="GP8" s="3" t="s">
        <v>1046</v>
      </c>
      <c r="GQ8" s="3" t="s">
        <v>1046</v>
      </c>
      <c r="GR8" s="3" t="s">
        <v>1046</v>
      </c>
      <c r="GS8" s="3" t="s">
        <v>1046</v>
      </c>
      <c r="GT8" s="3" t="s">
        <v>1046</v>
      </c>
      <c r="GU8" s="3" t="s">
        <v>1046</v>
      </c>
      <c r="GV8" s="3" t="s">
        <v>1046</v>
      </c>
      <c r="GW8" s="3" t="s">
        <v>1046</v>
      </c>
      <c r="GX8" s="3" t="s">
        <v>1046</v>
      </c>
      <c r="GY8" s="3" t="s">
        <v>1046</v>
      </c>
      <c r="GZ8" s="3" t="s">
        <v>1046</v>
      </c>
      <c r="HA8" s="3" t="s">
        <v>1046</v>
      </c>
      <c r="HB8" s="3" t="s">
        <v>1046</v>
      </c>
      <c r="HC8" s="3" t="s">
        <v>1046</v>
      </c>
      <c r="HD8" s="3" t="s">
        <v>1046</v>
      </c>
      <c r="HE8" s="3" t="s">
        <v>1046</v>
      </c>
      <c r="HF8" s="3" t="s">
        <v>1046</v>
      </c>
      <c r="HG8" s="3" t="s">
        <v>1046</v>
      </c>
      <c r="HH8" s="3" t="s">
        <v>1046</v>
      </c>
      <c r="HI8" s="3" t="s">
        <v>1046</v>
      </c>
      <c r="HJ8" s="3" t="s">
        <v>1046</v>
      </c>
      <c r="HK8" s="3" t="s">
        <v>1046</v>
      </c>
      <c r="HL8" s="3" t="s">
        <v>1046</v>
      </c>
      <c r="HM8" s="3" t="s">
        <v>1046</v>
      </c>
      <c r="HN8" s="3" t="s">
        <v>1046</v>
      </c>
      <c r="HO8" s="3" t="s">
        <v>1046</v>
      </c>
      <c r="HP8" s="3" t="s">
        <v>1046</v>
      </c>
      <c r="HQ8" s="3" t="s">
        <v>1046</v>
      </c>
      <c r="HR8" s="3" t="s">
        <v>1046</v>
      </c>
      <c r="HS8" s="3" t="s">
        <v>1046</v>
      </c>
      <c r="HT8" s="3" t="s">
        <v>1046</v>
      </c>
      <c r="HU8" s="3" t="s">
        <v>1046</v>
      </c>
      <c r="HV8" s="3" t="s">
        <v>1046</v>
      </c>
      <c r="HW8" s="3" t="s">
        <v>1046</v>
      </c>
      <c r="HX8" s="3" t="s">
        <v>1046</v>
      </c>
      <c r="HY8" s="3" t="s">
        <v>1046</v>
      </c>
      <c r="HZ8" s="3" t="s">
        <v>1046</v>
      </c>
      <c r="IA8" s="3" t="s">
        <v>1046</v>
      </c>
      <c r="IB8" s="3" t="s">
        <v>1046</v>
      </c>
      <c r="IC8" s="3" t="s">
        <v>1046</v>
      </c>
      <c r="ID8" s="3" t="s">
        <v>1046</v>
      </c>
      <c r="IE8" s="3" t="s">
        <v>1046</v>
      </c>
      <c r="IF8" s="3" t="s">
        <v>1046</v>
      </c>
      <c r="IG8" s="3" t="s">
        <v>1046</v>
      </c>
      <c r="IH8" s="3" t="s">
        <v>1046</v>
      </c>
      <c r="II8" s="3" t="s">
        <v>1046</v>
      </c>
      <c r="IJ8" s="3" t="s">
        <v>1046</v>
      </c>
      <c r="IK8" s="3" t="s">
        <v>1046</v>
      </c>
      <c r="IL8" s="3" t="s">
        <v>1046</v>
      </c>
      <c r="IM8" s="3" t="s">
        <v>1046</v>
      </c>
      <c r="IN8" s="3" t="s">
        <v>1046</v>
      </c>
      <c r="IO8" s="3" t="s">
        <v>1046</v>
      </c>
      <c r="IP8" s="3" t="s">
        <v>1046</v>
      </c>
      <c r="IQ8" s="3" t="s">
        <v>1046</v>
      </c>
      <c r="IR8" s="3" t="s">
        <v>1046</v>
      </c>
      <c r="IS8" s="3" t="s">
        <v>1046</v>
      </c>
      <c r="IT8" s="3" t="s">
        <v>1046</v>
      </c>
      <c r="IU8" s="3" t="s">
        <v>1046</v>
      </c>
      <c r="IV8" s="3" t="s">
        <v>1046</v>
      </c>
      <c r="IW8" s="3" t="s">
        <v>1046</v>
      </c>
      <c r="IX8" s="3" t="s">
        <v>1046</v>
      </c>
      <c r="IY8" s="3" t="s">
        <v>1046</v>
      </c>
      <c r="IZ8" s="3" t="s">
        <v>1046</v>
      </c>
      <c r="JA8" s="3" t="s">
        <v>1046</v>
      </c>
      <c r="JB8" s="3" t="s">
        <v>1046</v>
      </c>
      <c r="JC8" s="3" t="s">
        <v>1046</v>
      </c>
      <c r="JD8" s="3" t="s">
        <v>1046</v>
      </c>
      <c r="JE8" s="3" t="s">
        <v>1046</v>
      </c>
      <c r="JF8" s="3" t="s">
        <v>1046</v>
      </c>
      <c r="JG8" s="3" t="s">
        <v>1046</v>
      </c>
      <c r="JH8" s="3" t="s">
        <v>1046</v>
      </c>
      <c r="JI8" s="3" t="s">
        <v>1046</v>
      </c>
      <c r="JJ8" s="3" t="s">
        <v>1046</v>
      </c>
      <c r="JK8" s="3" t="s">
        <v>1046</v>
      </c>
      <c r="JL8" s="3" t="s">
        <v>1046</v>
      </c>
      <c r="JM8" s="3" t="s">
        <v>1046</v>
      </c>
      <c r="JN8" s="3" t="s">
        <v>1046</v>
      </c>
      <c r="JO8" s="3" t="s">
        <v>1046</v>
      </c>
      <c r="JP8" s="3" t="s">
        <v>1046</v>
      </c>
      <c r="JQ8" s="3" t="s">
        <v>1046</v>
      </c>
      <c r="JR8" s="3" t="s">
        <v>1046</v>
      </c>
      <c r="JS8" s="3" t="s">
        <v>1046</v>
      </c>
      <c r="JT8" s="3" t="s">
        <v>1046</v>
      </c>
      <c r="JU8" s="3" t="s">
        <v>1046</v>
      </c>
      <c r="JV8" s="3" t="s">
        <v>1046</v>
      </c>
      <c r="JW8" s="3" t="s">
        <v>1046</v>
      </c>
      <c r="JX8" s="3" t="s">
        <v>1046</v>
      </c>
      <c r="JY8" s="3" t="s">
        <v>1046</v>
      </c>
      <c r="JZ8" s="3" t="s">
        <v>1046</v>
      </c>
      <c r="KA8" s="3" t="s">
        <v>1046</v>
      </c>
      <c r="KB8" s="3" t="s">
        <v>1046</v>
      </c>
      <c r="KC8" s="3" t="s">
        <v>1046</v>
      </c>
      <c r="KD8" s="3" t="s">
        <v>1046</v>
      </c>
      <c r="KE8" s="3" t="s">
        <v>1046</v>
      </c>
      <c r="KF8" s="3" t="s">
        <v>1046</v>
      </c>
      <c r="KG8" s="3" t="s">
        <v>1046</v>
      </c>
      <c r="KH8" s="3" t="s">
        <v>1046</v>
      </c>
      <c r="KI8" s="3" t="s">
        <v>1046</v>
      </c>
      <c r="KJ8" s="3" t="s">
        <v>1046</v>
      </c>
      <c r="KK8" s="3" t="s">
        <v>1046</v>
      </c>
      <c r="KL8" s="3" t="s">
        <v>1046</v>
      </c>
      <c r="KM8" s="3" t="s">
        <v>1046</v>
      </c>
      <c r="KN8" s="3" t="s">
        <v>1046</v>
      </c>
      <c r="KO8" s="3" t="s">
        <v>1046</v>
      </c>
      <c r="KP8" s="3" t="s">
        <v>1046</v>
      </c>
      <c r="KQ8" s="3" t="s">
        <v>1046</v>
      </c>
      <c r="KR8" s="3" t="s">
        <v>1046</v>
      </c>
      <c r="KS8" s="3" t="s">
        <v>1046</v>
      </c>
      <c r="KT8" s="3" t="s">
        <v>1046</v>
      </c>
      <c r="KU8" s="3" t="s">
        <v>1046</v>
      </c>
      <c r="KV8" s="3" t="s">
        <v>1046</v>
      </c>
      <c r="KW8" s="3" t="s">
        <v>1046</v>
      </c>
      <c r="KX8" s="3" t="s">
        <v>1046</v>
      </c>
      <c r="KY8" s="3" t="s">
        <v>1046</v>
      </c>
      <c r="KZ8" s="3" t="s">
        <v>1046</v>
      </c>
      <c r="LA8" s="3" t="s">
        <v>1046</v>
      </c>
      <c r="LB8" s="3" t="s">
        <v>1046</v>
      </c>
      <c r="LC8" s="3" t="s">
        <v>1046</v>
      </c>
      <c r="LD8" s="3" t="s">
        <v>1046</v>
      </c>
      <c r="LE8" s="3" t="s">
        <v>1046</v>
      </c>
      <c r="LF8" s="3" t="s">
        <v>1046</v>
      </c>
      <c r="LG8" s="3" t="s">
        <v>1046</v>
      </c>
      <c r="LH8" s="3" t="s">
        <v>1046</v>
      </c>
      <c r="LI8" s="3" t="s">
        <v>1046</v>
      </c>
      <c r="LJ8" s="3" t="s">
        <v>1046</v>
      </c>
      <c r="LK8" s="3" t="s">
        <v>1046</v>
      </c>
      <c r="LL8" s="3" t="s">
        <v>1046</v>
      </c>
      <c r="LM8" s="3" t="s">
        <v>1046</v>
      </c>
      <c r="LN8" s="3" t="s">
        <v>1046</v>
      </c>
      <c r="LO8" s="3" t="s">
        <v>1046</v>
      </c>
      <c r="LP8" s="3" t="s">
        <v>1046</v>
      </c>
      <c r="LQ8" s="3" t="s">
        <v>1046</v>
      </c>
      <c r="LR8" s="3" t="s">
        <v>1046</v>
      </c>
      <c r="LS8" s="3" t="s">
        <v>1046</v>
      </c>
      <c r="LT8" s="3" t="s">
        <v>1046</v>
      </c>
      <c r="LU8" s="3" t="s">
        <v>1046</v>
      </c>
      <c r="LV8" s="3" t="s">
        <v>1046</v>
      </c>
      <c r="LW8" s="3" t="s">
        <v>1046</v>
      </c>
      <c r="LX8" s="3" t="s">
        <v>1046</v>
      </c>
      <c r="LY8" s="3" t="s">
        <v>1046</v>
      </c>
      <c r="LZ8" s="3" t="s">
        <v>1046</v>
      </c>
      <c r="MA8" s="3" t="s">
        <v>1046</v>
      </c>
      <c r="MB8" s="3" t="s">
        <v>1046</v>
      </c>
      <c r="MC8" s="3" t="s">
        <v>1046</v>
      </c>
      <c r="MD8" s="3" t="s">
        <v>1046</v>
      </c>
      <c r="ME8" s="3" t="s">
        <v>1046</v>
      </c>
      <c r="MF8" s="3" t="s">
        <v>1046</v>
      </c>
      <c r="MG8" s="3" t="s">
        <v>1046</v>
      </c>
      <c r="MH8" s="3" t="s">
        <v>1046</v>
      </c>
      <c r="MI8" s="3" t="s">
        <v>1046</v>
      </c>
      <c r="MJ8" s="3" t="s">
        <v>1046</v>
      </c>
      <c r="MK8" s="3" t="s">
        <v>1046</v>
      </c>
      <c r="ML8" s="3" t="s">
        <v>1046</v>
      </c>
      <c r="MM8" s="3" t="s">
        <v>1046</v>
      </c>
      <c r="MN8" s="3" t="s">
        <v>1046</v>
      </c>
      <c r="MO8" s="3" t="s">
        <v>1046</v>
      </c>
      <c r="MP8" s="3" t="s">
        <v>1046</v>
      </c>
      <c r="MQ8" s="3" t="s">
        <v>1046</v>
      </c>
      <c r="MR8" s="3" t="s">
        <v>1046</v>
      </c>
      <c r="MS8" s="3" t="s">
        <v>1046</v>
      </c>
      <c r="MT8" s="3" t="s">
        <v>1046</v>
      </c>
      <c r="MU8" s="3" t="s">
        <v>1046</v>
      </c>
      <c r="MV8" s="3" t="s">
        <v>1046</v>
      </c>
      <c r="MW8" s="3" t="s">
        <v>1046</v>
      </c>
      <c r="MX8" s="3" t="s">
        <v>1046</v>
      </c>
      <c r="MY8" s="3" t="s">
        <v>1046</v>
      </c>
      <c r="MZ8" s="3" t="s">
        <v>1046</v>
      </c>
      <c r="NA8" s="3" t="s">
        <v>1046</v>
      </c>
      <c r="NB8" s="3" t="s">
        <v>1046</v>
      </c>
      <c r="NC8" s="3" t="s">
        <v>1046</v>
      </c>
      <c r="ND8" s="3" t="s">
        <v>1046</v>
      </c>
      <c r="NE8" s="3" t="s">
        <v>1046</v>
      </c>
      <c r="NF8" s="3" t="s">
        <v>1046</v>
      </c>
      <c r="NG8" s="3" t="s">
        <v>1046</v>
      </c>
      <c r="NH8" s="3" t="s">
        <v>1046</v>
      </c>
      <c r="NI8" s="3" t="s">
        <v>1046</v>
      </c>
      <c r="NJ8" s="3" t="s">
        <v>1046</v>
      </c>
      <c r="NK8" s="3" t="s">
        <v>1046</v>
      </c>
      <c r="NL8" s="3" t="s">
        <v>1046</v>
      </c>
      <c r="NM8" s="3" t="s">
        <v>1046</v>
      </c>
      <c r="NN8" s="3" t="s">
        <v>1046</v>
      </c>
      <c r="NO8" s="3" t="s">
        <v>1046</v>
      </c>
      <c r="NP8" s="3" t="s">
        <v>1046</v>
      </c>
      <c r="NQ8" s="3" t="s">
        <v>1046</v>
      </c>
      <c r="NR8" s="3" t="s">
        <v>1046</v>
      </c>
      <c r="NS8" s="3" t="s">
        <v>1046</v>
      </c>
      <c r="NT8" s="3" t="s">
        <v>1046</v>
      </c>
      <c r="NU8" s="3" t="s">
        <v>1046</v>
      </c>
      <c r="NV8" s="3" t="s">
        <v>1046</v>
      </c>
      <c r="NW8" s="3" t="s">
        <v>1046</v>
      </c>
      <c r="NX8" s="3" t="s">
        <v>1046</v>
      </c>
      <c r="NY8" s="3" t="s">
        <v>1046</v>
      </c>
      <c r="NZ8" s="3" t="s">
        <v>1046</v>
      </c>
      <c r="OA8" s="3" t="s">
        <v>1046</v>
      </c>
      <c r="OB8" s="3" t="s">
        <v>1046</v>
      </c>
      <c r="OC8" s="3" t="s">
        <v>1046</v>
      </c>
      <c r="OD8" s="3" t="s">
        <v>1046</v>
      </c>
      <c r="OE8" s="3" t="s">
        <v>1046</v>
      </c>
      <c r="OF8" s="3" t="s">
        <v>1046</v>
      </c>
      <c r="OG8" s="3" t="s">
        <v>1046</v>
      </c>
      <c r="OH8" s="3" t="s">
        <v>1046</v>
      </c>
      <c r="OI8" s="3" t="s">
        <v>1046</v>
      </c>
      <c r="OJ8" s="3" t="s">
        <v>1046</v>
      </c>
      <c r="OK8" s="3" t="s">
        <v>1046</v>
      </c>
      <c r="OL8" s="3" t="s">
        <v>1046</v>
      </c>
      <c r="OM8" s="3" t="s">
        <v>1046</v>
      </c>
      <c r="ON8" s="3" t="s">
        <v>1046</v>
      </c>
      <c r="OO8" s="3" t="s">
        <v>1046</v>
      </c>
      <c r="OP8" s="3" t="s">
        <v>1046</v>
      </c>
      <c r="OQ8" s="3" t="s">
        <v>1046</v>
      </c>
      <c r="OR8" s="3" t="s">
        <v>1046</v>
      </c>
      <c r="OS8" s="3" t="s">
        <v>1046</v>
      </c>
      <c r="OT8" s="3" t="s">
        <v>1046</v>
      </c>
      <c r="OU8" s="3" t="s">
        <v>1046</v>
      </c>
      <c r="OV8" s="3" t="s">
        <v>1046</v>
      </c>
      <c r="OW8" s="3" t="s">
        <v>1046</v>
      </c>
      <c r="OX8" s="3" t="s">
        <v>1046</v>
      </c>
      <c r="OY8" s="3" t="s">
        <v>1046</v>
      </c>
      <c r="OZ8" s="3" t="s">
        <v>1046</v>
      </c>
      <c r="PA8" s="3" t="s">
        <v>1046</v>
      </c>
      <c r="PB8" s="3" t="s">
        <v>1046</v>
      </c>
      <c r="PC8" s="3" t="s">
        <v>1046</v>
      </c>
      <c r="PD8" s="3" t="s">
        <v>1046</v>
      </c>
      <c r="PE8" s="3" t="s">
        <v>1046</v>
      </c>
      <c r="PF8" s="3" t="s">
        <v>1046</v>
      </c>
      <c r="PG8" s="3" t="s">
        <v>1046</v>
      </c>
      <c r="PH8" s="3" t="s">
        <v>1046</v>
      </c>
      <c r="PI8" s="3" t="s">
        <v>1046</v>
      </c>
      <c r="PJ8" s="3" t="s">
        <v>1046</v>
      </c>
      <c r="PK8" s="3" t="s">
        <v>1046</v>
      </c>
      <c r="PL8" s="3" t="s">
        <v>1046</v>
      </c>
      <c r="PM8" s="3" t="s">
        <v>1046</v>
      </c>
      <c r="PN8" s="3" t="s">
        <v>1046</v>
      </c>
      <c r="PO8" s="3" t="s">
        <v>1046</v>
      </c>
      <c r="PP8" s="3" t="s">
        <v>1046</v>
      </c>
      <c r="PQ8" s="3" t="s">
        <v>1046</v>
      </c>
      <c r="PR8" s="3" t="s">
        <v>1046</v>
      </c>
      <c r="PS8" s="3" t="s">
        <v>1046</v>
      </c>
      <c r="PT8" s="3" t="s">
        <v>1046</v>
      </c>
      <c r="PU8" s="3" t="s">
        <v>1046</v>
      </c>
      <c r="PV8" s="3" t="s">
        <v>1046</v>
      </c>
      <c r="PW8" s="3" t="s">
        <v>1046</v>
      </c>
      <c r="PX8" s="3" t="s">
        <v>1046</v>
      </c>
      <c r="PY8" s="3" t="s">
        <v>1046</v>
      </c>
      <c r="PZ8" s="3" t="s">
        <v>1046</v>
      </c>
      <c r="QA8" s="3" t="s">
        <v>1046</v>
      </c>
      <c r="QB8" s="3" t="s">
        <v>1046</v>
      </c>
      <c r="QC8" s="3" t="s">
        <v>1046</v>
      </c>
      <c r="QD8" s="3" t="s">
        <v>1046</v>
      </c>
      <c r="QE8" s="3" t="s">
        <v>1046</v>
      </c>
      <c r="QF8" s="3" t="s">
        <v>1046</v>
      </c>
      <c r="QG8" s="3" t="s">
        <v>1046</v>
      </c>
      <c r="QH8" s="3" t="s">
        <v>1046</v>
      </c>
      <c r="QI8" s="3" t="s">
        <v>1046</v>
      </c>
      <c r="QJ8" s="3" t="s">
        <v>1046</v>
      </c>
      <c r="QK8" s="3" t="s">
        <v>1046</v>
      </c>
      <c r="QL8" s="3" t="s">
        <v>1046</v>
      </c>
      <c r="QM8" s="3" t="s">
        <v>1046</v>
      </c>
      <c r="QN8" s="3" t="s">
        <v>1046</v>
      </c>
      <c r="QO8" s="3" t="s">
        <v>1046</v>
      </c>
      <c r="QP8" s="3" t="s">
        <v>1046</v>
      </c>
      <c r="QQ8" s="3" t="s">
        <v>1046</v>
      </c>
      <c r="QR8" s="3" t="s">
        <v>1046</v>
      </c>
      <c r="QS8" s="3" t="s">
        <v>1046</v>
      </c>
      <c r="QT8" s="3" t="s">
        <v>1046</v>
      </c>
      <c r="QU8" s="3" t="s">
        <v>1046</v>
      </c>
      <c r="QV8" s="3" t="s">
        <v>1046</v>
      </c>
      <c r="QW8" s="3" t="s">
        <v>1046</v>
      </c>
      <c r="QX8" s="3" t="s">
        <v>1046</v>
      </c>
      <c r="QY8" s="3" t="s">
        <v>1046</v>
      </c>
      <c r="QZ8" s="3" t="s">
        <v>1046</v>
      </c>
      <c r="RA8" s="3" t="s">
        <v>1046</v>
      </c>
      <c r="RB8" s="3" t="s">
        <v>1046</v>
      </c>
      <c r="RC8" s="3" t="s">
        <v>1046</v>
      </c>
      <c r="RD8" s="3" t="s">
        <v>1046</v>
      </c>
      <c r="RE8" s="3" t="s">
        <v>1046</v>
      </c>
      <c r="RF8" s="3" t="s">
        <v>1046</v>
      </c>
      <c r="RG8" s="3" t="s">
        <v>1046</v>
      </c>
      <c r="RH8" s="3" t="s">
        <v>1046</v>
      </c>
      <c r="RI8" s="3" t="s">
        <v>1046</v>
      </c>
      <c r="RJ8" s="3" t="s">
        <v>1046</v>
      </c>
      <c r="RK8" s="3" t="s">
        <v>1046</v>
      </c>
      <c r="RL8" s="3" t="s">
        <v>1046</v>
      </c>
      <c r="RM8" s="3" t="s">
        <v>1046</v>
      </c>
      <c r="RN8" s="3" t="s">
        <v>1046</v>
      </c>
      <c r="RO8" s="3" t="s">
        <v>1046</v>
      </c>
      <c r="RP8" s="3" t="s">
        <v>1046</v>
      </c>
      <c r="RQ8" s="3" t="s">
        <v>1046</v>
      </c>
      <c r="RR8" s="3" t="s">
        <v>1046</v>
      </c>
      <c r="RS8" s="3" t="s">
        <v>1046</v>
      </c>
      <c r="RT8" s="3" t="s">
        <v>1046</v>
      </c>
      <c r="RU8" s="3" t="s">
        <v>1046</v>
      </c>
      <c r="RV8" s="3" t="s">
        <v>1046</v>
      </c>
      <c r="RW8" s="3" t="s">
        <v>1046</v>
      </c>
      <c r="RX8" s="3" t="s">
        <v>1046</v>
      </c>
      <c r="RY8" s="3" t="s">
        <v>1046</v>
      </c>
      <c r="RZ8" s="3" t="s">
        <v>1046</v>
      </c>
      <c r="SA8" s="3" t="s">
        <v>1046</v>
      </c>
      <c r="SB8" s="3" t="s">
        <v>1046</v>
      </c>
      <c r="SC8" s="3" t="s">
        <v>1046</v>
      </c>
      <c r="SD8" s="3" t="s">
        <v>1046</v>
      </c>
      <c r="SE8" s="3" t="s">
        <v>1046</v>
      </c>
      <c r="SF8" s="3" t="s">
        <v>1046</v>
      </c>
      <c r="SG8" s="3" t="s">
        <v>1046</v>
      </c>
      <c r="SH8" s="3" t="s">
        <v>1046</v>
      </c>
      <c r="SI8" s="3" t="s">
        <v>1046</v>
      </c>
      <c r="SJ8" s="3" t="s">
        <v>1046</v>
      </c>
      <c r="SK8" s="3" t="s">
        <v>1046</v>
      </c>
      <c r="SL8" s="3" t="s">
        <v>1046</v>
      </c>
      <c r="SM8" s="3" t="s">
        <v>1046</v>
      </c>
      <c r="SN8" s="3" t="s">
        <v>1046</v>
      </c>
      <c r="SO8" s="3" t="s">
        <v>1046</v>
      </c>
      <c r="SP8" s="3" t="s">
        <v>1046</v>
      </c>
      <c r="SQ8" s="3" t="s">
        <v>1046</v>
      </c>
      <c r="SR8" s="3" t="s">
        <v>1046</v>
      </c>
      <c r="SS8" s="3" t="s">
        <v>1046</v>
      </c>
      <c r="ST8" s="3" t="s">
        <v>1046</v>
      </c>
      <c r="SU8" s="3" t="s">
        <v>1046</v>
      </c>
      <c r="SV8" s="3" t="s">
        <v>1046</v>
      </c>
      <c r="SW8" s="3" t="s">
        <v>1046</v>
      </c>
      <c r="SX8" s="3" t="s">
        <v>1046</v>
      </c>
      <c r="SY8" s="3" t="s">
        <v>1046</v>
      </c>
      <c r="SZ8" s="3" t="s">
        <v>1046</v>
      </c>
      <c r="TA8" s="3" t="s">
        <v>1046</v>
      </c>
      <c r="TB8" s="3" t="s">
        <v>1046</v>
      </c>
      <c r="TC8" s="3" t="s">
        <v>1046</v>
      </c>
      <c r="TD8" s="3" t="s">
        <v>1046</v>
      </c>
      <c r="TE8" s="3" t="s">
        <v>1046</v>
      </c>
      <c r="TF8" s="3" t="s">
        <v>1046</v>
      </c>
      <c r="TG8" s="3" t="s">
        <v>1046</v>
      </c>
      <c r="TH8" s="3" t="s">
        <v>1046</v>
      </c>
      <c r="TI8" s="3" t="s">
        <v>1046</v>
      </c>
      <c r="TJ8" s="3" t="s">
        <v>1046</v>
      </c>
      <c r="TK8" s="3" t="s">
        <v>1046</v>
      </c>
      <c r="TL8" s="3" t="s">
        <v>1046</v>
      </c>
      <c r="TM8" s="3" t="s">
        <v>1046</v>
      </c>
      <c r="TN8" s="3" t="s">
        <v>1046</v>
      </c>
      <c r="TO8" s="3" t="s">
        <v>1046</v>
      </c>
      <c r="TP8" s="3" t="s">
        <v>1046</v>
      </c>
      <c r="TQ8" s="3" t="s">
        <v>1046</v>
      </c>
      <c r="TR8" s="3" t="s">
        <v>1046</v>
      </c>
      <c r="TS8" s="3" t="s">
        <v>1046</v>
      </c>
      <c r="TT8" s="3" t="s">
        <v>1046</v>
      </c>
      <c r="TU8" s="3" t="s">
        <v>1046</v>
      </c>
      <c r="TV8" s="3" t="s">
        <v>1046</v>
      </c>
      <c r="TW8" s="3" t="s">
        <v>1046</v>
      </c>
      <c r="TX8" s="3" t="s">
        <v>1046</v>
      </c>
      <c r="TY8" s="3" t="s">
        <v>1046</v>
      </c>
      <c r="TZ8" s="3" t="s">
        <v>1046</v>
      </c>
      <c r="UA8" s="3" t="s">
        <v>1046</v>
      </c>
      <c r="UB8" s="3" t="s">
        <v>1046</v>
      </c>
      <c r="UC8" s="3" t="s">
        <v>1046</v>
      </c>
      <c r="UD8" s="3" t="s">
        <v>1046</v>
      </c>
      <c r="UE8" s="3" t="s">
        <v>1046</v>
      </c>
      <c r="UF8" s="3" t="s">
        <v>1046</v>
      </c>
      <c r="UG8" s="3" t="s">
        <v>1046</v>
      </c>
      <c r="UH8" s="3" t="s">
        <v>1046</v>
      </c>
      <c r="UI8" s="3" t="s">
        <v>1046</v>
      </c>
      <c r="UJ8" s="3" t="s">
        <v>1046</v>
      </c>
      <c r="UK8" s="3" t="s">
        <v>1046</v>
      </c>
      <c r="UL8" s="3" t="s">
        <v>1046</v>
      </c>
      <c r="UM8" s="3" t="s">
        <v>1046</v>
      </c>
      <c r="UN8" s="3" t="s">
        <v>1046</v>
      </c>
      <c r="UO8" s="3" t="s">
        <v>1046</v>
      </c>
      <c r="UP8" s="3" t="s">
        <v>1046</v>
      </c>
      <c r="UQ8" s="3" t="s">
        <v>1046</v>
      </c>
      <c r="UR8" s="3" t="s">
        <v>1046</v>
      </c>
      <c r="US8" s="3" t="s">
        <v>1046</v>
      </c>
      <c r="UT8" s="3" t="s">
        <v>1046</v>
      </c>
      <c r="UU8" s="3" t="s">
        <v>1046</v>
      </c>
      <c r="UV8" s="3" t="s">
        <v>1046</v>
      </c>
      <c r="UW8" s="3" t="s">
        <v>1046</v>
      </c>
      <c r="UX8" s="3" t="s">
        <v>1046</v>
      </c>
      <c r="UY8" s="3" t="s">
        <v>1046</v>
      </c>
      <c r="UZ8" s="3" t="s">
        <v>1046</v>
      </c>
      <c r="VA8" s="3" t="s">
        <v>1046</v>
      </c>
      <c r="VB8" s="3" t="s">
        <v>1046</v>
      </c>
      <c r="VC8" s="3" t="s">
        <v>1046</v>
      </c>
      <c r="VD8" s="3" t="s">
        <v>1046</v>
      </c>
      <c r="VE8" s="3" t="s">
        <v>1046</v>
      </c>
      <c r="VF8" s="3" t="s">
        <v>1046</v>
      </c>
      <c r="VG8" s="3" t="s">
        <v>1046</v>
      </c>
      <c r="VH8" s="3" t="s">
        <v>1046</v>
      </c>
      <c r="VI8" s="3" t="s">
        <v>1046</v>
      </c>
      <c r="VJ8" s="3" t="s">
        <v>1046</v>
      </c>
      <c r="VK8" s="3" t="s">
        <v>1046</v>
      </c>
      <c r="VL8" s="3" t="s">
        <v>1046</v>
      </c>
      <c r="VM8" s="3" t="s">
        <v>1046</v>
      </c>
      <c r="VN8" s="3" t="s">
        <v>1046</v>
      </c>
      <c r="VO8" s="3" t="s">
        <v>1046</v>
      </c>
      <c r="VP8" s="3" t="s">
        <v>1046</v>
      </c>
      <c r="VQ8" s="3" t="s">
        <v>1046</v>
      </c>
      <c r="VR8" s="3" t="s">
        <v>1046</v>
      </c>
      <c r="VS8" s="3" t="s">
        <v>1046</v>
      </c>
      <c r="VT8" s="3" t="s">
        <v>1046</v>
      </c>
      <c r="VU8" s="3" t="s">
        <v>1046</v>
      </c>
      <c r="VV8" s="3" t="s">
        <v>1046</v>
      </c>
      <c r="VW8" s="3" t="s">
        <v>1046</v>
      </c>
      <c r="VX8" s="3" t="s">
        <v>1046</v>
      </c>
      <c r="VY8" s="3" t="s">
        <v>1046</v>
      </c>
      <c r="VZ8" s="3" t="s">
        <v>1046</v>
      </c>
      <c r="WA8" s="3" t="s">
        <v>1046</v>
      </c>
      <c r="WB8" s="3" t="s">
        <v>1046</v>
      </c>
      <c r="WC8" s="3" t="s">
        <v>1046</v>
      </c>
      <c r="WD8" s="3" t="s">
        <v>1046</v>
      </c>
      <c r="WE8" s="3" t="s">
        <v>1046</v>
      </c>
      <c r="WF8" s="3" t="s">
        <v>1046</v>
      </c>
      <c r="WG8" s="3" t="s">
        <v>1046</v>
      </c>
      <c r="WH8" s="3" t="s">
        <v>1046</v>
      </c>
      <c r="WI8" s="3" t="s">
        <v>1046</v>
      </c>
      <c r="WJ8" s="3" t="s">
        <v>1046</v>
      </c>
      <c r="WK8" s="3" t="s">
        <v>1046</v>
      </c>
      <c r="WL8" s="3" t="s">
        <v>1046</v>
      </c>
      <c r="WM8" s="3" t="s">
        <v>1046</v>
      </c>
      <c r="WN8" s="3" t="s">
        <v>1046</v>
      </c>
      <c r="WO8" s="3" t="s">
        <v>1046</v>
      </c>
      <c r="WP8" s="3" t="s">
        <v>1046</v>
      </c>
      <c r="WQ8" s="3" t="s">
        <v>1046</v>
      </c>
      <c r="WR8" s="3" t="s">
        <v>1046</v>
      </c>
      <c r="WS8" s="3" t="s">
        <v>1046</v>
      </c>
      <c r="WT8" s="3" t="s">
        <v>1046</v>
      </c>
      <c r="WU8" s="3" t="s">
        <v>1046</v>
      </c>
      <c r="WV8" s="3" t="s">
        <v>1046</v>
      </c>
      <c r="WW8" s="3" t="s">
        <v>1046</v>
      </c>
      <c r="WX8" s="3" t="s">
        <v>1046</v>
      </c>
      <c r="WY8" s="3" t="s">
        <v>1046</v>
      </c>
      <c r="WZ8" s="3" t="s">
        <v>1046</v>
      </c>
      <c r="XA8" s="3" t="s">
        <v>1046</v>
      </c>
      <c r="XB8" s="3" t="s">
        <v>1046</v>
      </c>
      <c r="XC8" s="3" t="s">
        <v>1046</v>
      </c>
      <c r="XD8" s="3" t="s">
        <v>1046</v>
      </c>
      <c r="XE8" s="3" t="s">
        <v>1046</v>
      </c>
      <c r="XF8" s="3" t="s">
        <v>1046</v>
      </c>
      <c r="XG8" s="3" t="s">
        <v>1046</v>
      </c>
      <c r="XH8" s="3" t="s">
        <v>1046</v>
      </c>
      <c r="XI8" s="3" t="s">
        <v>1046</v>
      </c>
      <c r="XJ8" s="3" t="s">
        <v>1046</v>
      </c>
      <c r="XK8" s="3" t="s">
        <v>1046</v>
      </c>
      <c r="XL8" s="3" t="s">
        <v>1046</v>
      </c>
      <c r="XM8" s="3" t="s">
        <v>1046</v>
      </c>
      <c r="XN8" s="3" t="s">
        <v>1046</v>
      </c>
      <c r="XO8" s="3" t="s">
        <v>1046</v>
      </c>
      <c r="XP8" s="3" t="s">
        <v>1046</v>
      </c>
      <c r="XQ8" s="3" t="s">
        <v>1046</v>
      </c>
      <c r="XR8" s="3" t="s">
        <v>1046</v>
      </c>
      <c r="XS8" s="3" t="s">
        <v>1046</v>
      </c>
      <c r="XT8" s="3" t="s">
        <v>1046</v>
      </c>
      <c r="XU8" s="3" t="s">
        <v>1046</v>
      </c>
      <c r="XV8" s="3" t="s">
        <v>1046</v>
      </c>
      <c r="XW8" s="3" t="s">
        <v>1046</v>
      </c>
      <c r="XX8" s="3" t="s">
        <v>1046</v>
      </c>
      <c r="XY8" s="3" t="s">
        <v>1046</v>
      </c>
      <c r="XZ8" s="3" t="s">
        <v>1046</v>
      </c>
      <c r="YA8" s="3" t="s">
        <v>1046</v>
      </c>
      <c r="YB8" s="3" t="s">
        <v>1046</v>
      </c>
      <c r="YC8" s="3" t="s">
        <v>1046</v>
      </c>
      <c r="YD8" s="3" t="s">
        <v>1046</v>
      </c>
      <c r="YE8" s="3" t="s">
        <v>1046</v>
      </c>
      <c r="YF8" s="3" t="s">
        <v>1046</v>
      </c>
      <c r="YG8" s="3" t="s">
        <v>1046</v>
      </c>
      <c r="YH8" s="3" t="s">
        <v>1046</v>
      </c>
      <c r="YI8" s="3" t="s">
        <v>1046</v>
      </c>
      <c r="YJ8" s="3" t="s">
        <v>1046</v>
      </c>
      <c r="YK8" s="3" t="s">
        <v>1046</v>
      </c>
      <c r="YL8" s="3" t="s">
        <v>1046</v>
      </c>
      <c r="YM8" s="3" t="s">
        <v>1046</v>
      </c>
      <c r="YN8" s="3" t="s">
        <v>1046</v>
      </c>
      <c r="YO8" s="3" t="s">
        <v>1046</v>
      </c>
      <c r="YP8" s="3" t="s">
        <v>1046</v>
      </c>
      <c r="YQ8" s="3" t="s">
        <v>1046</v>
      </c>
      <c r="YR8" s="3" t="s">
        <v>1046</v>
      </c>
      <c r="YS8" s="3" t="s">
        <v>1046</v>
      </c>
      <c r="YT8" s="3" t="s">
        <v>1046</v>
      </c>
      <c r="YU8" s="3" t="s">
        <v>1046</v>
      </c>
      <c r="YV8" s="3" t="s">
        <v>1046</v>
      </c>
      <c r="YW8" s="3" t="s">
        <v>1046</v>
      </c>
      <c r="YX8" s="3" t="s">
        <v>1046</v>
      </c>
      <c r="YY8" s="3" t="s">
        <v>1046</v>
      </c>
      <c r="YZ8" s="3" t="s">
        <v>1046</v>
      </c>
      <c r="ZA8" s="3" t="s">
        <v>1046</v>
      </c>
      <c r="ZB8" s="3" t="s">
        <v>1046</v>
      </c>
      <c r="ZC8" s="3" t="s">
        <v>1046</v>
      </c>
      <c r="ZD8" s="3" t="s">
        <v>1046</v>
      </c>
      <c r="ZE8" s="3" t="s">
        <v>1046</v>
      </c>
      <c r="ZF8" s="3" t="s">
        <v>1046</v>
      </c>
      <c r="ZG8" s="3" t="s">
        <v>1046</v>
      </c>
      <c r="ZH8" s="3" t="s">
        <v>1046</v>
      </c>
      <c r="ZI8" s="3" t="s">
        <v>1046</v>
      </c>
      <c r="ZJ8" s="3" t="s">
        <v>1046</v>
      </c>
      <c r="ZK8" s="3" t="s">
        <v>1046</v>
      </c>
      <c r="ZL8" s="3" t="s">
        <v>1046</v>
      </c>
      <c r="ZM8" s="3" t="s">
        <v>1046</v>
      </c>
      <c r="ZN8" s="3" t="s">
        <v>1046</v>
      </c>
      <c r="ZO8" s="3" t="s">
        <v>1046</v>
      </c>
      <c r="ZP8" s="3" t="s">
        <v>1046</v>
      </c>
      <c r="ZQ8" s="3" t="s">
        <v>1046</v>
      </c>
      <c r="ZR8" s="3" t="s">
        <v>1046</v>
      </c>
      <c r="ZS8" s="3" t="s">
        <v>1046</v>
      </c>
      <c r="ZT8" s="3" t="s">
        <v>1046</v>
      </c>
      <c r="ZU8" s="3" t="s">
        <v>1046</v>
      </c>
      <c r="ZV8" s="3" t="s">
        <v>1046</v>
      </c>
      <c r="ZW8" s="3" t="s">
        <v>1046</v>
      </c>
      <c r="ZX8" s="3" t="s">
        <v>1046</v>
      </c>
      <c r="ZY8" s="3" t="s">
        <v>1046</v>
      </c>
      <c r="ZZ8" s="3" t="s">
        <v>1046</v>
      </c>
      <c r="AAA8" s="3" t="s">
        <v>1046</v>
      </c>
      <c r="AAB8" s="3" t="s">
        <v>1046</v>
      </c>
      <c r="AAC8" s="3" t="s">
        <v>1046</v>
      </c>
      <c r="AAD8" s="3" t="s">
        <v>1046</v>
      </c>
      <c r="AAE8" s="3" t="s">
        <v>1046</v>
      </c>
      <c r="AAF8" s="3" t="s">
        <v>1046</v>
      </c>
      <c r="AAG8" s="3" t="s">
        <v>1046</v>
      </c>
      <c r="AAH8" s="3" t="s">
        <v>1046</v>
      </c>
      <c r="AAI8" s="3" t="s">
        <v>1046</v>
      </c>
      <c r="AAJ8" s="3" t="s">
        <v>1046</v>
      </c>
      <c r="AAK8" s="3" t="s">
        <v>1046</v>
      </c>
      <c r="AAL8" s="3" t="s">
        <v>1046</v>
      </c>
      <c r="AAM8" s="3" t="s">
        <v>1046</v>
      </c>
      <c r="AAN8" s="3" t="s">
        <v>1046</v>
      </c>
      <c r="AAO8" s="3" t="s">
        <v>1046</v>
      </c>
      <c r="AAP8" s="3" t="s">
        <v>1046</v>
      </c>
      <c r="AAQ8" s="3" t="s">
        <v>1046</v>
      </c>
      <c r="AAR8" s="3" t="s">
        <v>1046</v>
      </c>
      <c r="AAS8" s="3" t="s">
        <v>1046</v>
      </c>
      <c r="AAT8" s="3" t="s">
        <v>1046</v>
      </c>
      <c r="AAU8" s="3" t="s">
        <v>1046</v>
      </c>
      <c r="AAV8" s="3" t="s">
        <v>1046</v>
      </c>
      <c r="AAW8" s="3" t="s">
        <v>1046</v>
      </c>
      <c r="AAX8" s="3" t="s">
        <v>1046</v>
      </c>
      <c r="AAY8" s="3" t="s">
        <v>1046</v>
      </c>
      <c r="AAZ8" s="3" t="s">
        <v>1046</v>
      </c>
      <c r="ABA8" s="3" t="s">
        <v>1046</v>
      </c>
      <c r="ABB8" s="3" t="s">
        <v>1046</v>
      </c>
      <c r="ABC8" s="3" t="s">
        <v>1046</v>
      </c>
      <c r="ABD8" s="3" t="s">
        <v>1046</v>
      </c>
      <c r="ABE8" s="3" t="s">
        <v>1046</v>
      </c>
      <c r="ABF8" s="3" t="s">
        <v>1046</v>
      </c>
      <c r="ABG8" s="3" t="s">
        <v>1046</v>
      </c>
      <c r="ABH8" s="3" t="s">
        <v>1046</v>
      </c>
      <c r="ABI8" s="3" t="s">
        <v>1046</v>
      </c>
      <c r="ABJ8" s="3" t="s">
        <v>1046</v>
      </c>
      <c r="ABK8" s="3" t="s">
        <v>1046</v>
      </c>
      <c r="ABL8" s="3" t="s">
        <v>1046</v>
      </c>
      <c r="ABM8" s="3" t="s">
        <v>1046</v>
      </c>
      <c r="ABN8" s="3" t="s">
        <v>1046</v>
      </c>
    </row>
    <row r="9" spans="1:742" x14ac:dyDescent="0.25">
      <c r="A9" s="3" t="s">
        <v>1047</v>
      </c>
      <c r="B9" s="3" t="s">
        <v>1047</v>
      </c>
      <c r="C9" s="3" t="s">
        <v>1047</v>
      </c>
      <c r="D9" s="3" t="s">
        <v>1047</v>
      </c>
      <c r="E9" s="3" t="s">
        <v>1047</v>
      </c>
      <c r="F9" s="3" t="s">
        <v>1047</v>
      </c>
      <c r="G9" s="3" t="s">
        <v>1047</v>
      </c>
      <c r="H9" s="3" t="s">
        <v>1047</v>
      </c>
      <c r="I9" s="3" t="s">
        <v>1047</v>
      </c>
      <c r="J9" s="3" t="s">
        <v>1047</v>
      </c>
      <c r="K9" s="3" t="s">
        <v>1047</v>
      </c>
      <c r="L9" s="3" t="s">
        <v>1047</v>
      </c>
      <c r="M9" s="3" t="s">
        <v>1047</v>
      </c>
      <c r="N9" s="3" t="s">
        <v>1047</v>
      </c>
      <c r="O9" s="3" t="s">
        <v>1047</v>
      </c>
      <c r="P9" s="3" t="s">
        <v>1047</v>
      </c>
      <c r="Q9" s="3" t="s">
        <v>1047</v>
      </c>
      <c r="R9" s="3" t="s">
        <v>1047</v>
      </c>
      <c r="S9" s="3" t="s">
        <v>1047</v>
      </c>
      <c r="T9" s="3" t="s">
        <v>1047</v>
      </c>
      <c r="U9" s="3" t="s">
        <v>1047</v>
      </c>
      <c r="V9" s="3" t="s">
        <v>1047</v>
      </c>
      <c r="W9" s="3" t="s">
        <v>1047</v>
      </c>
      <c r="X9" s="3" t="s">
        <v>1047</v>
      </c>
      <c r="Y9" s="3" t="s">
        <v>1047</v>
      </c>
      <c r="Z9" s="3" t="s">
        <v>1047</v>
      </c>
      <c r="AA9" s="3" t="s">
        <v>1047</v>
      </c>
      <c r="AB9" s="3" t="s">
        <v>1047</v>
      </c>
      <c r="AC9" s="3" t="s">
        <v>1047</v>
      </c>
      <c r="AD9" s="3" t="s">
        <v>1047</v>
      </c>
      <c r="AE9" s="3" t="s">
        <v>1047</v>
      </c>
      <c r="AF9" s="3" t="s">
        <v>1047</v>
      </c>
      <c r="AG9" s="3" t="s">
        <v>1047</v>
      </c>
      <c r="AH9" s="3" t="s">
        <v>1047</v>
      </c>
      <c r="AI9" s="3" t="s">
        <v>1047</v>
      </c>
      <c r="AJ9" s="3" t="s">
        <v>1047</v>
      </c>
      <c r="AK9" s="3" t="s">
        <v>1047</v>
      </c>
      <c r="AL9" s="3" t="s">
        <v>1047</v>
      </c>
      <c r="AM9" s="3" t="s">
        <v>1047</v>
      </c>
      <c r="AN9" s="3" t="s">
        <v>1047</v>
      </c>
      <c r="AO9" s="3" t="s">
        <v>1047</v>
      </c>
      <c r="AP9" s="3" t="s">
        <v>1047</v>
      </c>
      <c r="AQ9" s="3" t="s">
        <v>1047</v>
      </c>
      <c r="AR9" s="3" t="s">
        <v>1047</v>
      </c>
      <c r="AS9" s="3" t="s">
        <v>1047</v>
      </c>
      <c r="AT9" s="3" t="s">
        <v>1047</v>
      </c>
      <c r="AU9" s="3" t="s">
        <v>1047</v>
      </c>
      <c r="AV9" s="3" t="s">
        <v>1047</v>
      </c>
      <c r="AW9" s="3" t="s">
        <v>1047</v>
      </c>
      <c r="AX9" s="3" t="s">
        <v>1047</v>
      </c>
      <c r="AY9" s="3" t="s">
        <v>1047</v>
      </c>
      <c r="AZ9" s="3" t="s">
        <v>1047</v>
      </c>
      <c r="BA9" s="3" t="s">
        <v>1047</v>
      </c>
      <c r="BB9" s="3" t="s">
        <v>1047</v>
      </c>
      <c r="BC9" s="3" t="s">
        <v>1047</v>
      </c>
      <c r="BD9" s="3" t="s">
        <v>1047</v>
      </c>
      <c r="BE9" s="3" t="s">
        <v>1047</v>
      </c>
      <c r="BF9" s="3" t="s">
        <v>1047</v>
      </c>
      <c r="BG9" s="3" t="s">
        <v>1047</v>
      </c>
      <c r="BH9" s="3" t="s">
        <v>1047</v>
      </c>
      <c r="BI9" s="3" t="s">
        <v>1047</v>
      </c>
      <c r="BJ9" s="3" t="s">
        <v>1047</v>
      </c>
      <c r="BK9" s="3" t="s">
        <v>1047</v>
      </c>
      <c r="BL9" s="3" t="s">
        <v>1047</v>
      </c>
      <c r="BM9" s="3" t="s">
        <v>1047</v>
      </c>
      <c r="BN9" s="3" t="s">
        <v>1047</v>
      </c>
      <c r="BO9" s="3" t="s">
        <v>1047</v>
      </c>
      <c r="BP9" s="3" t="s">
        <v>1047</v>
      </c>
      <c r="BQ9" s="3" t="s">
        <v>1047</v>
      </c>
      <c r="BR9" s="3" t="s">
        <v>1047</v>
      </c>
      <c r="BS9" s="3" t="s">
        <v>1047</v>
      </c>
      <c r="BT9" s="3" t="s">
        <v>1047</v>
      </c>
      <c r="BU9" s="3" t="s">
        <v>1047</v>
      </c>
      <c r="BV9" s="3" t="s">
        <v>1047</v>
      </c>
      <c r="BW9" s="3" t="s">
        <v>1047</v>
      </c>
      <c r="BX9" s="3" t="s">
        <v>1047</v>
      </c>
      <c r="BY9" s="3" t="s">
        <v>1047</v>
      </c>
      <c r="BZ9" s="3" t="s">
        <v>1047</v>
      </c>
      <c r="CA9" s="3" t="s">
        <v>1047</v>
      </c>
      <c r="CB9" s="3" t="s">
        <v>1047</v>
      </c>
      <c r="CC9" s="3" t="s">
        <v>1047</v>
      </c>
      <c r="CD9" s="3" t="s">
        <v>1047</v>
      </c>
      <c r="CE9" s="3" t="s">
        <v>1047</v>
      </c>
      <c r="CF9" s="3" t="s">
        <v>1047</v>
      </c>
      <c r="CG9" s="3" t="s">
        <v>1047</v>
      </c>
      <c r="CH9" s="3" t="s">
        <v>1047</v>
      </c>
      <c r="CI9" s="3" t="s">
        <v>1047</v>
      </c>
      <c r="CJ9" s="3" t="s">
        <v>1047</v>
      </c>
      <c r="CK9" s="3" t="s">
        <v>1047</v>
      </c>
      <c r="CL9" s="3" t="s">
        <v>1047</v>
      </c>
      <c r="CM9" s="3" t="s">
        <v>1047</v>
      </c>
      <c r="CN9" s="3" t="s">
        <v>1047</v>
      </c>
      <c r="CO9" s="3" t="s">
        <v>1047</v>
      </c>
      <c r="CP9" s="3" t="s">
        <v>1047</v>
      </c>
      <c r="CQ9" s="3" t="s">
        <v>1047</v>
      </c>
      <c r="CR9" s="3" t="s">
        <v>1047</v>
      </c>
      <c r="CS9" s="3" t="s">
        <v>1047</v>
      </c>
      <c r="CT9" s="3" t="s">
        <v>1047</v>
      </c>
      <c r="CU9" s="3" t="s">
        <v>1047</v>
      </c>
      <c r="CV9" s="3" t="s">
        <v>1047</v>
      </c>
      <c r="CW9" s="3" t="s">
        <v>1047</v>
      </c>
      <c r="CX9" s="3" t="s">
        <v>1047</v>
      </c>
      <c r="CY9" s="3" t="s">
        <v>1047</v>
      </c>
      <c r="CZ9" s="3" t="s">
        <v>1047</v>
      </c>
      <c r="DA9" s="3" t="s">
        <v>1047</v>
      </c>
      <c r="DB9" s="3" t="s">
        <v>1047</v>
      </c>
      <c r="DC9" s="3" t="s">
        <v>1047</v>
      </c>
      <c r="DD9" s="3" t="s">
        <v>1047</v>
      </c>
      <c r="DE9" s="3" t="s">
        <v>1047</v>
      </c>
      <c r="DF9" s="3" t="s">
        <v>1047</v>
      </c>
      <c r="DG9" s="3" t="s">
        <v>1047</v>
      </c>
      <c r="DH9" s="3" t="s">
        <v>1047</v>
      </c>
      <c r="DI9" s="3" t="s">
        <v>1047</v>
      </c>
      <c r="DJ9" s="3" t="s">
        <v>1047</v>
      </c>
      <c r="DK9" s="3" t="s">
        <v>1047</v>
      </c>
      <c r="DL9" s="3" t="s">
        <v>1047</v>
      </c>
      <c r="DM9" s="3" t="s">
        <v>1047</v>
      </c>
      <c r="DN9" s="3" t="s">
        <v>1047</v>
      </c>
      <c r="DO9" s="3" t="s">
        <v>1047</v>
      </c>
      <c r="DP9" s="3" t="s">
        <v>1047</v>
      </c>
      <c r="DQ9" s="3" t="s">
        <v>1047</v>
      </c>
      <c r="DR9" s="3" t="s">
        <v>1047</v>
      </c>
      <c r="DS9" s="3" t="s">
        <v>1047</v>
      </c>
      <c r="DT9" s="3" t="s">
        <v>1047</v>
      </c>
      <c r="DU9" s="3" t="s">
        <v>1047</v>
      </c>
      <c r="DV9" s="3" t="s">
        <v>1047</v>
      </c>
      <c r="DW9" s="3" t="s">
        <v>1047</v>
      </c>
      <c r="DX9" s="3" t="s">
        <v>1047</v>
      </c>
      <c r="DY9" s="3" t="s">
        <v>1047</v>
      </c>
      <c r="DZ9" s="3" t="s">
        <v>1047</v>
      </c>
      <c r="EA9" s="3" t="s">
        <v>1047</v>
      </c>
      <c r="EB9" s="3" t="s">
        <v>1047</v>
      </c>
      <c r="EC9" s="3" t="s">
        <v>1047</v>
      </c>
      <c r="ED9" s="3" t="s">
        <v>1047</v>
      </c>
      <c r="EE9" s="3" t="s">
        <v>1047</v>
      </c>
      <c r="EF9" s="3" t="s">
        <v>1047</v>
      </c>
      <c r="EG9" s="3" t="s">
        <v>1047</v>
      </c>
      <c r="EH9" s="3" t="s">
        <v>1047</v>
      </c>
      <c r="EI9" s="3" t="s">
        <v>1047</v>
      </c>
      <c r="EJ9" s="3" t="s">
        <v>1047</v>
      </c>
      <c r="EK9" s="3" t="s">
        <v>1047</v>
      </c>
      <c r="EL9" s="3" t="s">
        <v>1047</v>
      </c>
      <c r="EM9" s="3" t="s">
        <v>1047</v>
      </c>
      <c r="EN9" s="3" t="s">
        <v>1047</v>
      </c>
      <c r="EO9" s="3" t="s">
        <v>1047</v>
      </c>
      <c r="EP9" s="3" t="s">
        <v>1047</v>
      </c>
      <c r="EQ9" s="3" t="s">
        <v>1047</v>
      </c>
      <c r="ER9" s="3" t="s">
        <v>1047</v>
      </c>
      <c r="ES9" s="3" t="s">
        <v>1047</v>
      </c>
      <c r="ET9" s="3" t="s">
        <v>1047</v>
      </c>
      <c r="EU9" s="3" t="s">
        <v>1047</v>
      </c>
      <c r="EV9" s="3" t="s">
        <v>1047</v>
      </c>
      <c r="EW9" s="3" t="s">
        <v>1047</v>
      </c>
      <c r="EX9" s="3" t="s">
        <v>1047</v>
      </c>
      <c r="EY9" s="3" t="s">
        <v>1047</v>
      </c>
      <c r="EZ9" s="3" t="s">
        <v>1047</v>
      </c>
      <c r="FA9" s="3" t="s">
        <v>1047</v>
      </c>
      <c r="FB9" s="3" t="s">
        <v>1047</v>
      </c>
      <c r="FC9" s="3" t="s">
        <v>1047</v>
      </c>
      <c r="FD9" s="3" t="s">
        <v>1047</v>
      </c>
      <c r="FE9" s="3" t="s">
        <v>1047</v>
      </c>
      <c r="FF9" s="3" t="s">
        <v>1047</v>
      </c>
      <c r="FG9" s="3" t="s">
        <v>1047</v>
      </c>
      <c r="FH9" s="3" t="s">
        <v>1047</v>
      </c>
      <c r="FI9" s="3" t="s">
        <v>1047</v>
      </c>
      <c r="FJ9" s="3" t="s">
        <v>1047</v>
      </c>
      <c r="FK9" s="3" t="s">
        <v>1047</v>
      </c>
      <c r="FL9" s="3" t="s">
        <v>1047</v>
      </c>
      <c r="FM9" s="3" t="s">
        <v>1047</v>
      </c>
      <c r="FN9" s="3" t="s">
        <v>1047</v>
      </c>
      <c r="FO9" s="3" t="s">
        <v>1047</v>
      </c>
      <c r="FP9" s="3" t="s">
        <v>1047</v>
      </c>
      <c r="FQ9" s="3" t="s">
        <v>1047</v>
      </c>
      <c r="FR9" s="3" t="s">
        <v>1047</v>
      </c>
      <c r="FS9" s="3" t="s">
        <v>1047</v>
      </c>
      <c r="FT9" s="3" t="s">
        <v>1047</v>
      </c>
      <c r="FU9" s="3" t="s">
        <v>1047</v>
      </c>
      <c r="FV9" s="3" t="s">
        <v>1047</v>
      </c>
      <c r="FW9" s="3" t="s">
        <v>1047</v>
      </c>
      <c r="FX9" s="3" t="s">
        <v>1047</v>
      </c>
      <c r="FY9" s="3" t="s">
        <v>1047</v>
      </c>
      <c r="FZ9" s="3" t="s">
        <v>1047</v>
      </c>
      <c r="GA9" s="3" t="s">
        <v>1047</v>
      </c>
      <c r="GB9" s="3" t="s">
        <v>1047</v>
      </c>
      <c r="GC9" s="3" t="s">
        <v>1047</v>
      </c>
      <c r="GD9" s="3" t="s">
        <v>1047</v>
      </c>
      <c r="GE9" s="3" t="s">
        <v>1047</v>
      </c>
      <c r="GF9" s="3" t="s">
        <v>1047</v>
      </c>
      <c r="GG9" s="3" t="s">
        <v>1047</v>
      </c>
      <c r="GH9" s="3" t="s">
        <v>1047</v>
      </c>
      <c r="GI9" s="3" t="s">
        <v>1047</v>
      </c>
      <c r="GJ9" s="3" t="s">
        <v>1047</v>
      </c>
      <c r="GK9" s="3" t="s">
        <v>1047</v>
      </c>
      <c r="GL9" s="3" t="s">
        <v>1047</v>
      </c>
      <c r="GM9" s="3" t="s">
        <v>1047</v>
      </c>
      <c r="GN9" s="3" t="s">
        <v>1047</v>
      </c>
      <c r="GO9" s="3" t="s">
        <v>1047</v>
      </c>
      <c r="GP9" s="3" t="s">
        <v>1047</v>
      </c>
      <c r="GQ9" s="3" t="s">
        <v>1047</v>
      </c>
      <c r="GR9" s="3" t="s">
        <v>1047</v>
      </c>
      <c r="GS9" s="3" t="s">
        <v>1047</v>
      </c>
      <c r="GT9" s="3" t="s">
        <v>1047</v>
      </c>
      <c r="GU9" s="3" t="s">
        <v>1047</v>
      </c>
      <c r="GV9" s="3" t="s">
        <v>1047</v>
      </c>
      <c r="GW9" s="3" t="s">
        <v>1047</v>
      </c>
      <c r="GX9" s="3" t="s">
        <v>1047</v>
      </c>
      <c r="GY9" s="3" t="s">
        <v>1047</v>
      </c>
      <c r="GZ9" s="3" t="s">
        <v>1047</v>
      </c>
      <c r="HA9" s="3" t="s">
        <v>1047</v>
      </c>
      <c r="HB9" s="3" t="s">
        <v>1047</v>
      </c>
      <c r="HC9" s="3" t="s">
        <v>1047</v>
      </c>
      <c r="HD9" s="3" t="s">
        <v>1047</v>
      </c>
      <c r="HE9" s="3" t="s">
        <v>1047</v>
      </c>
      <c r="HF9" s="3" t="s">
        <v>1047</v>
      </c>
      <c r="HG9" s="3" t="s">
        <v>1047</v>
      </c>
      <c r="HH9" s="3" t="s">
        <v>1047</v>
      </c>
      <c r="HI9" s="3" t="s">
        <v>1047</v>
      </c>
      <c r="HJ9" s="3" t="s">
        <v>1047</v>
      </c>
      <c r="HK9" s="3" t="s">
        <v>1047</v>
      </c>
      <c r="HL9" s="3" t="s">
        <v>1047</v>
      </c>
      <c r="HM9" s="3" t="s">
        <v>1047</v>
      </c>
      <c r="HN9" s="3" t="s">
        <v>1047</v>
      </c>
      <c r="HO9" s="3" t="s">
        <v>1047</v>
      </c>
      <c r="HP9" s="3" t="s">
        <v>1047</v>
      </c>
      <c r="HQ9" s="3" t="s">
        <v>1047</v>
      </c>
      <c r="HR9" s="3" t="s">
        <v>1047</v>
      </c>
      <c r="HS9" s="3" t="s">
        <v>1047</v>
      </c>
      <c r="HT9" s="3" t="s">
        <v>1047</v>
      </c>
      <c r="HU9" s="3" t="s">
        <v>1047</v>
      </c>
      <c r="HV9" s="3" t="s">
        <v>1047</v>
      </c>
      <c r="HW9" s="3" t="s">
        <v>1047</v>
      </c>
      <c r="HX9" s="3" t="s">
        <v>1047</v>
      </c>
      <c r="HY9" s="3" t="s">
        <v>1047</v>
      </c>
      <c r="HZ9" s="3" t="s">
        <v>1047</v>
      </c>
      <c r="IA9" s="3" t="s">
        <v>1047</v>
      </c>
      <c r="IB9" s="3" t="s">
        <v>1047</v>
      </c>
      <c r="IC9" s="3" t="s">
        <v>1047</v>
      </c>
      <c r="ID9" s="3" t="s">
        <v>1047</v>
      </c>
      <c r="IE9" s="3" t="s">
        <v>1047</v>
      </c>
      <c r="IF9" s="3" t="s">
        <v>1047</v>
      </c>
      <c r="IG9" s="3" t="s">
        <v>1047</v>
      </c>
      <c r="IH9" s="3" t="s">
        <v>1047</v>
      </c>
      <c r="II9" s="3" t="s">
        <v>1047</v>
      </c>
      <c r="IJ9" s="3" t="s">
        <v>1047</v>
      </c>
      <c r="IK9" s="3" t="s">
        <v>1047</v>
      </c>
      <c r="IL9" s="3" t="s">
        <v>1047</v>
      </c>
      <c r="IM9" s="3" t="s">
        <v>1047</v>
      </c>
      <c r="IN9" s="3" t="s">
        <v>1047</v>
      </c>
      <c r="IO9" s="3" t="s">
        <v>1047</v>
      </c>
      <c r="IP9" s="3" t="s">
        <v>1047</v>
      </c>
      <c r="IQ9" s="3" t="s">
        <v>1047</v>
      </c>
      <c r="IR9" s="3" t="s">
        <v>1047</v>
      </c>
      <c r="IS9" s="3" t="s">
        <v>1047</v>
      </c>
      <c r="IT9" s="3" t="s">
        <v>1047</v>
      </c>
      <c r="IU9" s="3" t="s">
        <v>1047</v>
      </c>
      <c r="IV9" s="3" t="s">
        <v>1047</v>
      </c>
      <c r="IW9" s="3" t="s">
        <v>1047</v>
      </c>
      <c r="IX9" s="3" t="s">
        <v>1047</v>
      </c>
      <c r="IY9" s="3" t="s">
        <v>1047</v>
      </c>
      <c r="IZ9" s="3" t="s">
        <v>1047</v>
      </c>
      <c r="JA9" s="3" t="s">
        <v>1047</v>
      </c>
      <c r="JB9" s="3" t="s">
        <v>1047</v>
      </c>
      <c r="JC9" s="3" t="s">
        <v>1047</v>
      </c>
      <c r="JD9" s="3" t="s">
        <v>1047</v>
      </c>
      <c r="JE9" s="3" t="s">
        <v>1047</v>
      </c>
      <c r="JF9" s="3" t="s">
        <v>1047</v>
      </c>
      <c r="JG9" s="3" t="s">
        <v>1047</v>
      </c>
      <c r="JH9" s="3" t="s">
        <v>1047</v>
      </c>
      <c r="JI9" s="3" t="s">
        <v>1047</v>
      </c>
      <c r="JJ9" s="3" t="s">
        <v>1047</v>
      </c>
      <c r="JK9" s="3" t="s">
        <v>1047</v>
      </c>
      <c r="JL9" s="3" t="s">
        <v>1047</v>
      </c>
      <c r="JM9" s="3" t="s">
        <v>1047</v>
      </c>
      <c r="JN9" s="3" t="s">
        <v>1047</v>
      </c>
      <c r="JO9" s="3" t="s">
        <v>1047</v>
      </c>
      <c r="JP9" s="3" t="s">
        <v>1047</v>
      </c>
      <c r="JQ9" s="3" t="s">
        <v>1047</v>
      </c>
      <c r="JR9" s="3" t="s">
        <v>1047</v>
      </c>
      <c r="JS9" s="3" t="s">
        <v>1047</v>
      </c>
      <c r="JT9" s="3" t="s">
        <v>1047</v>
      </c>
      <c r="JU9" s="3" t="s">
        <v>1047</v>
      </c>
      <c r="JV9" s="3" t="s">
        <v>1047</v>
      </c>
      <c r="JW9" s="3" t="s">
        <v>1047</v>
      </c>
      <c r="JX9" s="3" t="s">
        <v>1047</v>
      </c>
      <c r="JY9" s="3" t="s">
        <v>1047</v>
      </c>
      <c r="JZ9" s="3" t="s">
        <v>1047</v>
      </c>
      <c r="KA9" s="3" t="s">
        <v>1047</v>
      </c>
      <c r="KB9" s="3" t="s">
        <v>1047</v>
      </c>
      <c r="KC9" s="3" t="s">
        <v>1047</v>
      </c>
      <c r="KD9" s="3" t="s">
        <v>1047</v>
      </c>
      <c r="KE9" s="3" t="s">
        <v>1047</v>
      </c>
      <c r="KF9" s="3" t="s">
        <v>1047</v>
      </c>
      <c r="KG9" s="3" t="s">
        <v>1047</v>
      </c>
      <c r="KH9" s="3" t="s">
        <v>1047</v>
      </c>
      <c r="KI9" s="3" t="s">
        <v>1047</v>
      </c>
      <c r="KJ9" s="3" t="s">
        <v>1047</v>
      </c>
      <c r="KK9" s="3" t="s">
        <v>1047</v>
      </c>
      <c r="KL9" s="3" t="s">
        <v>1047</v>
      </c>
      <c r="KM9" s="3" t="s">
        <v>1047</v>
      </c>
      <c r="KN9" s="3" t="s">
        <v>1047</v>
      </c>
      <c r="KO9" s="3" t="s">
        <v>1047</v>
      </c>
      <c r="KP9" s="3" t="s">
        <v>1047</v>
      </c>
      <c r="KQ9" s="3" t="s">
        <v>1047</v>
      </c>
      <c r="KR9" s="3" t="s">
        <v>1047</v>
      </c>
      <c r="KS9" s="3" t="s">
        <v>1047</v>
      </c>
      <c r="KT9" s="3" t="s">
        <v>1047</v>
      </c>
      <c r="KU9" s="3" t="s">
        <v>1047</v>
      </c>
      <c r="KV9" s="3" t="s">
        <v>1047</v>
      </c>
      <c r="KW9" s="3" t="s">
        <v>1047</v>
      </c>
      <c r="KX9" s="3" t="s">
        <v>1047</v>
      </c>
      <c r="KY9" s="3" t="s">
        <v>1047</v>
      </c>
      <c r="KZ9" s="3" t="s">
        <v>1047</v>
      </c>
      <c r="LA9" s="3" t="s">
        <v>1047</v>
      </c>
      <c r="LB9" s="3" t="s">
        <v>1047</v>
      </c>
      <c r="LC9" s="3" t="s">
        <v>1047</v>
      </c>
      <c r="LD9" s="3" t="s">
        <v>1047</v>
      </c>
      <c r="LE9" s="3" t="s">
        <v>1047</v>
      </c>
      <c r="LF9" s="3" t="s">
        <v>1047</v>
      </c>
      <c r="LG9" s="3" t="s">
        <v>1047</v>
      </c>
      <c r="LH9" s="3" t="s">
        <v>1047</v>
      </c>
      <c r="LI9" s="3" t="s">
        <v>1047</v>
      </c>
      <c r="LJ9" s="3" t="s">
        <v>1047</v>
      </c>
      <c r="LK9" s="3" t="s">
        <v>1047</v>
      </c>
      <c r="LL9" s="3" t="s">
        <v>1047</v>
      </c>
      <c r="LM9" s="3" t="s">
        <v>1047</v>
      </c>
      <c r="LN9" s="3" t="s">
        <v>1047</v>
      </c>
      <c r="LO9" s="3" t="s">
        <v>1047</v>
      </c>
      <c r="LP9" s="3" t="s">
        <v>1047</v>
      </c>
      <c r="LQ9" s="3" t="s">
        <v>1047</v>
      </c>
      <c r="LR9" s="3" t="s">
        <v>1047</v>
      </c>
      <c r="LS9" s="3" t="s">
        <v>1047</v>
      </c>
      <c r="LT9" s="3" t="s">
        <v>1047</v>
      </c>
      <c r="LU9" s="3" t="s">
        <v>1047</v>
      </c>
      <c r="LV9" s="3" t="s">
        <v>1047</v>
      </c>
      <c r="LW9" s="3" t="s">
        <v>1047</v>
      </c>
      <c r="LX9" s="3" t="s">
        <v>1047</v>
      </c>
      <c r="LY9" s="3" t="s">
        <v>1047</v>
      </c>
      <c r="LZ9" s="3" t="s">
        <v>1047</v>
      </c>
      <c r="MA9" s="3" t="s">
        <v>1047</v>
      </c>
      <c r="MB9" s="3" t="s">
        <v>1047</v>
      </c>
      <c r="MC9" s="3" t="s">
        <v>1047</v>
      </c>
      <c r="MD9" s="3" t="s">
        <v>1047</v>
      </c>
      <c r="ME9" s="3" t="s">
        <v>1047</v>
      </c>
      <c r="MF9" s="3" t="s">
        <v>1047</v>
      </c>
      <c r="MG9" s="3" t="s">
        <v>1047</v>
      </c>
      <c r="MH9" s="3" t="s">
        <v>1047</v>
      </c>
      <c r="MI9" s="3" t="s">
        <v>1047</v>
      </c>
      <c r="MJ9" s="3" t="s">
        <v>1047</v>
      </c>
      <c r="MK9" s="3" t="s">
        <v>1047</v>
      </c>
      <c r="ML9" s="3" t="s">
        <v>1047</v>
      </c>
      <c r="MM9" s="3" t="s">
        <v>1047</v>
      </c>
      <c r="MN9" s="3" t="s">
        <v>1047</v>
      </c>
      <c r="MO9" s="3" t="s">
        <v>1047</v>
      </c>
      <c r="MP9" s="3" t="s">
        <v>1047</v>
      </c>
      <c r="MQ9" s="3" t="s">
        <v>1047</v>
      </c>
      <c r="MR9" s="3" t="s">
        <v>1047</v>
      </c>
      <c r="MS9" s="3" t="s">
        <v>1047</v>
      </c>
      <c r="MT9" s="3" t="s">
        <v>1047</v>
      </c>
      <c r="MU9" s="3" t="s">
        <v>1047</v>
      </c>
      <c r="MV9" s="3" t="s">
        <v>1047</v>
      </c>
      <c r="MW9" s="3" t="s">
        <v>1047</v>
      </c>
      <c r="MX9" s="3" t="s">
        <v>1047</v>
      </c>
      <c r="MY9" s="3" t="s">
        <v>1047</v>
      </c>
      <c r="MZ9" s="3" t="s">
        <v>1047</v>
      </c>
      <c r="NA9" s="3" t="s">
        <v>1047</v>
      </c>
      <c r="NB9" s="3" t="s">
        <v>1047</v>
      </c>
      <c r="NC9" s="3" t="s">
        <v>1047</v>
      </c>
      <c r="ND9" s="3" t="s">
        <v>1047</v>
      </c>
      <c r="NE9" s="3" t="s">
        <v>1047</v>
      </c>
      <c r="NF9" s="3" t="s">
        <v>1047</v>
      </c>
      <c r="NG9" s="3" t="s">
        <v>1047</v>
      </c>
      <c r="NH9" s="3" t="s">
        <v>1047</v>
      </c>
      <c r="NI9" s="3" t="s">
        <v>1047</v>
      </c>
      <c r="NJ9" s="3" t="s">
        <v>1047</v>
      </c>
      <c r="NK9" s="3" t="s">
        <v>1047</v>
      </c>
      <c r="NL9" s="3" t="s">
        <v>1047</v>
      </c>
      <c r="NM9" s="3" t="s">
        <v>1047</v>
      </c>
      <c r="NN9" s="3" t="s">
        <v>1047</v>
      </c>
      <c r="NO9" s="3" t="s">
        <v>1047</v>
      </c>
      <c r="NP9" s="3" t="s">
        <v>1047</v>
      </c>
      <c r="NQ9" s="3" t="s">
        <v>1047</v>
      </c>
      <c r="NR9" s="3" t="s">
        <v>1047</v>
      </c>
      <c r="NS9" s="3" t="s">
        <v>1047</v>
      </c>
      <c r="NT9" s="3" t="s">
        <v>1047</v>
      </c>
      <c r="NU9" s="3" t="s">
        <v>1047</v>
      </c>
      <c r="NV9" s="3" t="s">
        <v>1047</v>
      </c>
      <c r="NW9" s="3" t="s">
        <v>1047</v>
      </c>
      <c r="NX9" s="3" t="s">
        <v>1047</v>
      </c>
      <c r="NY9" s="3" t="s">
        <v>1047</v>
      </c>
      <c r="NZ9" s="3" t="s">
        <v>1047</v>
      </c>
      <c r="OA9" s="3" t="s">
        <v>1047</v>
      </c>
      <c r="OB9" s="3" t="s">
        <v>1047</v>
      </c>
      <c r="OC9" s="3" t="s">
        <v>1047</v>
      </c>
      <c r="OD9" s="3" t="s">
        <v>1047</v>
      </c>
      <c r="OE9" s="3" t="s">
        <v>1047</v>
      </c>
      <c r="OF9" s="3" t="s">
        <v>1047</v>
      </c>
      <c r="OG9" s="3" t="s">
        <v>1047</v>
      </c>
      <c r="OH9" s="3" t="s">
        <v>1047</v>
      </c>
      <c r="OI9" s="3" t="s">
        <v>1047</v>
      </c>
      <c r="OJ9" s="3" t="s">
        <v>1047</v>
      </c>
      <c r="OK9" s="3" t="s">
        <v>1047</v>
      </c>
      <c r="OL9" s="3" t="s">
        <v>1047</v>
      </c>
      <c r="OM9" s="3" t="s">
        <v>1047</v>
      </c>
      <c r="ON9" s="3" t="s">
        <v>1047</v>
      </c>
      <c r="OO9" s="3" t="s">
        <v>1047</v>
      </c>
      <c r="OP9" s="3" t="s">
        <v>1047</v>
      </c>
      <c r="OQ9" s="3" t="s">
        <v>1047</v>
      </c>
      <c r="OR9" s="3" t="s">
        <v>1047</v>
      </c>
      <c r="OS9" s="3" t="s">
        <v>1047</v>
      </c>
      <c r="OT9" s="3" t="s">
        <v>1047</v>
      </c>
      <c r="OU9" s="3" t="s">
        <v>1047</v>
      </c>
      <c r="OV9" s="3" t="s">
        <v>1047</v>
      </c>
      <c r="OW9" s="3" t="s">
        <v>1047</v>
      </c>
      <c r="OX9" s="3" t="s">
        <v>1047</v>
      </c>
      <c r="OY9" s="3" t="s">
        <v>1047</v>
      </c>
      <c r="OZ9" s="3" t="s">
        <v>1047</v>
      </c>
      <c r="PA9" s="3" t="s">
        <v>1047</v>
      </c>
      <c r="PB9" s="3" t="s">
        <v>1047</v>
      </c>
      <c r="PC9" s="3" t="s">
        <v>1047</v>
      </c>
      <c r="PD9" s="3" t="s">
        <v>1047</v>
      </c>
      <c r="PE9" s="3" t="s">
        <v>1047</v>
      </c>
      <c r="PF9" s="3" t="s">
        <v>1047</v>
      </c>
      <c r="PG9" s="3" t="s">
        <v>1047</v>
      </c>
      <c r="PH9" s="3" t="s">
        <v>1047</v>
      </c>
      <c r="PI9" s="3" t="s">
        <v>1047</v>
      </c>
      <c r="PJ9" s="3" t="s">
        <v>1047</v>
      </c>
      <c r="PK9" s="3" t="s">
        <v>1047</v>
      </c>
      <c r="PL9" s="3" t="s">
        <v>1047</v>
      </c>
      <c r="PM9" s="3" t="s">
        <v>1047</v>
      </c>
      <c r="PN9" s="3" t="s">
        <v>1047</v>
      </c>
      <c r="PO9" s="3" t="s">
        <v>1047</v>
      </c>
      <c r="PP9" s="3" t="s">
        <v>1047</v>
      </c>
      <c r="PQ9" s="3" t="s">
        <v>1047</v>
      </c>
      <c r="PR9" s="3" t="s">
        <v>1047</v>
      </c>
      <c r="PS9" s="3" t="s">
        <v>1047</v>
      </c>
      <c r="PT9" s="3" t="s">
        <v>1047</v>
      </c>
      <c r="PU9" s="3" t="s">
        <v>1047</v>
      </c>
      <c r="PV9" s="3" t="s">
        <v>1047</v>
      </c>
      <c r="PW9" s="3" t="s">
        <v>1047</v>
      </c>
      <c r="PX9" s="3" t="s">
        <v>1047</v>
      </c>
      <c r="PY9" s="3" t="s">
        <v>1047</v>
      </c>
      <c r="PZ9" s="3" t="s">
        <v>1047</v>
      </c>
      <c r="QA9" s="3" t="s">
        <v>1047</v>
      </c>
      <c r="QB9" s="3" t="s">
        <v>1047</v>
      </c>
      <c r="QC9" s="3" t="s">
        <v>1047</v>
      </c>
      <c r="QD9" s="3" t="s">
        <v>1047</v>
      </c>
      <c r="QE9" s="3" t="s">
        <v>1047</v>
      </c>
      <c r="QF9" s="3" t="s">
        <v>1047</v>
      </c>
      <c r="QG9" s="3" t="s">
        <v>1047</v>
      </c>
      <c r="QH9" s="3" t="s">
        <v>1047</v>
      </c>
      <c r="QI9" s="3" t="s">
        <v>1047</v>
      </c>
      <c r="QJ9" s="3" t="s">
        <v>1047</v>
      </c>
      <c r="QK9" s="3" t="s">
        <v>1047</v>
      </c>
      <c r="QL9" s="3" t="s">
        <v>1047</v>
      </c>
      <c r="QM9" s="3" t="s">
        <v>1047</v>
      </c>
      <c r="QN9" s="3" t="s">
        <v>1047</v>
      </c>
      <c r="QO9" s="3" t="s">
        <v>1047</v>
      </c>
      <c r="QP9" s="3" t="s">
        <v>1047</v>
      </c>
      <c r="QQ9" s="3" t="s">
        <v>1047</v>
      </c>
      <c r="QR9" s="3" t="s">
        <v>1047</v>
      </c>
      <c r="QS9" s="3" t="s">
        <v>1047</v>
      </c>
      <c r="QT9" s="3" t="s">
        <v>1047</v>
      </c>
      <c r="QU9" s="3" t="s">
        <v>1047</v>
      </c>
      <c r="QV9" s="3" t="s">
        <v>1047</v>
      </c>
      <c r="QW9" s="3" t="s">
        <v>1047</v>
      </c>
      <c r="QX9" s="3" t="s">
        <v>1047</v>
      </c>
      <c r="QY9" s="3" t="s">
        <v>1047</v>
      </c>
      <c r="QZ9" s="3" t="s">
        <v>1047</v>
      </c>
      <c r="RA9" s="3" t="s">
        <v>1047</v>
      </c>
      <c r="RB9" s="3" t="s">
        <v>1047</v>
      </c>
      <c r="RC9" s="3" t="s">
        <v>1047</v>
      </c>
      <c r="RD9" s="3" t="s">
        <v>1047</v>
      </c>
      <c r="RE9" s="3" t="s">
        <v>1047</v>
      </c>
      <c r="RF9" s="3" t="s">
        <v>1047</v>
      </c>
      <c r="RG9" s="3" t="s">
        <v>1047</v>
      </c>
      <c r="RH9" s="3" t="s">
        <v>1047</v>
      </c>
      <c r="RI9" s="3" t="s">
        <v>1047</v>
      </c>
      <c r="RJ9" s="3" t="s">
        <v>1047</v>
      </c>
      <c r="RK9" s="3" t="s">
        <v>1047</v>
      </c>
      <c r="RL9" s="3" t="s">
        <v>1047</v>
      </c>
      <c r="RM9" s="3" t="s">
        <v>1047</v>
      </c>
      <c r="RN9" s="3" t="s">
        <v>1047</v>
      </c>
      <c r="RO9" s="3" t="s">
        <v>1047</v>
      </c>
      <c r="RP9" s="3" t="s">
        <v>1047</v>
      </c>
      <c r="RQ9" s="3" t="s">
        <v>1047</v>
      </c>
      <c r="RR9" s="3" t="s">
        <v>1047</v>
      </c>
      <c r="RS9" s="3" t="s">
        <v>1047</v>
      </c>
      <c r="RT9" s="3" t="s">
        <v>1047</v>
      </c>
      <c r="RU9" s="3" t="s">
        <v>1047</v>
      </c>
      <c r="RV9" s="3" t="s">
        <v>1047</v>
      </c>
      <c r="RW9" s="3" t="s">
        <v>1047</v>
      </c>
      <c r="RX9" s="3" t="s">
        <v>1047</v>
      </c>
      <c r="RY9" s="3" t="s">
        <v>1047</v>
      </c>
      <c r="RZ9" s="3" t="s">
        <v>1047</v>
      </c>
      <c r="SA9" s="3" t="s">
        <v>1047</v>
      </c>
      <c r="SB9" s="3" t="s">
        <v>1047</v>
      </c>
      <c r="SC9" s="3" t="s">
        <v>1047</v>
      </c>
      <c r="SD9" s="3" t="s">
        <v>1047</v>
      </c>
      <c r="SE9" s="3" t="s">
        <v>1047</v>
      </c>
      <c r="SF9" s="3" t="s">
        <v>1047</v>
      </c>
      <c r="SG9" s="3" t="s">
        <v>1047</v>
      </c>
      <c r="SH9" s="3" t="s">
        <v>1047</v>
      </c>
      <c r="SI9" s="3" t="s">
        <v>1047</v>
      </c>
      <c r="SJ9" s="3" t="s">
        <v>1047</v>
      </c>
      <c r="SK9" s="3" t="s">
        <v>1047</v>
      </c>
      <c r="SL9" s="3" t="s">
        <v>1047</v>
      </c>
      <c r="SM9" s="3" t="s">
        <v>1047</v>
      </c>
      <c r="SN9" s="3" t="s">
        <v>1047</v>
      </c>
      <c r="SO9" s="3" t="s">
        <v>1047</v>
      </c>
      <c r="SP9" s="3" t="s">
        <v>1047</v>
      </c>
      <c r="SQ9" s="3" t="s">
        <v>1047</v>
      </c>
      <c r="SR9" s="3" t="s">
        <v>1047</v>
      </c>
      <c r="SS9" s="3" t="s">
        <v>1047</v>
      </c>
      <c r="ST9" s="3" t="s">
        <v>1047</v>
      </c>
      <c r="SU9" s="3" t="s">
        <v>1047</v>
      </c>
      <c r="SV9" s="3" t="s">
        <v>1047</v>
      </c>
      <c r="SW9" s="3" t="s">
        <v>1047</v>
      </c>
      <c r="SX9" s="3" t="s">
        <v>1047</v>
      </c>
      <c r="SY9" s="3" t="s">
        <v>1047</v>
      </c>
      <c r="SZ9" s="3" t="s">
        <v>1047</v>
      </c>
      <c r="TA9" s="3" t="s">
        <v>1047</v>
      </c>
      <c r="TB9" s="3" t="s">
        <v>1047</v>
      </c>
      <c r="TC9" s="3" t="s">
        <v>1047</v>
      </c>
      <c r="TD9" s="3" t="s">
        <v>1047</v>
      </c>
      <c r="TE9" s="3" t="s">
        <v>1047</v>
      </c>
      <c r="TF9" s="3" t="s">
        <v>1047</v>
      </c>
      <c r="TG9" s="3" t="s">
        <v>1047</v>
      </c>
      <c r="TH9" s="3" t="s">
        <v>1047</v>
      </c>
      <c r="TI9" s="3" t="s">
        <v>1047</v>
      </c>
      <c r="TJ9" s="3" t="s">
        <v>1047</v>
      </c>
      <c r="TK9" s="3" t="s">
        <v>1047</v>
      </c>
      <c r="TL9" s="3" t="s">
        <v>1047</v>
      </c>
      <c r="TM9" s="3" t="s">
        <v>1047</v>
      </c>
      <c r="TN9" s="3" t="s">
        <v>1047</v>
      </c>
      <c r="TO9" s="3" t="s">
        <v>1047</v>
      </c>
      <c r="TP9" s="3" t="s">
        <v>1047</v>
      </c>
      <c r="TQ9" s="3" t="s">
        <v>1047</v>
      </c>
      <c r="TR9" s="3" t="s">
        <v>1047</v>
      </c>
      <c r="TS9" s="3" t="s">
        <v>1047</v>
      </c>
      <c r="TT9" s="3" t="s">
        <v>1047</v>
      </c>
      <c r="TU9" s="3" t="s">
        <v>1047</v>
      </c>
      <c r="TV9" s="3" t="s">
        <v>1047</v>
      </c>
      <c r="TW9" s="3" t="s">
        <v>1047</v>
      </c>
      <c r="TX9" s="3" t="s">
        <v>1047</v>
      </c>
      <c r="TY9" s="3" t="s">
        <v>1047</v>
      </c>
      <c r="TZ9" s="3" t="s">
        <v>1047</v>
      </c>
      <c r="UA9" s="3" t="s">
        <v>1047</v>
      </c>
      <c r="UB9" s="3" t="s">
        <v>1047</v>
      </c>
      <c r="UC9" s="3" t="s">
        <v>1047</v>
      </c>
      <c r="UD9" s="3" t="s">
        <v>1047</v>
      </c>
      <c r="UE9" s="3" t="s">
        <v>1047</v>
      </c>
      <c r="UF9" s="3" t="s">
        <v>1047</v>
      </c>
      <c r="UG9" s="3" t="s">
        <v>1047</v>
      </c>
      <c r="UH9" s="3" t="s">
        <v>1047</v>
      </c>
      <c r="UI9" s="3" t="s">
        <v>1047</v>
      </c>
      <c r="UJ9" s="3" t="s">
        <v>1047</v>
      </c>
      <c r="UK9" s="3" t="s">
        <v>1047</v>
      </c>
      <c r="UL9" s="3" t="s">
        <v>1047</v>
      </c>
      <c r="UM9" s="3" t="s">
        <v>1047</v>
      </c>
      <c r="UN9" s="3" t="s">
        <v>1047</v>
      </c>
      <c r="UO9" s="3" t="s">
        <v>1047</v>
      </c>
      <c r="UP9" s="3" t="s">
        <v>1047</v>
      </c>
      <c r="UQ9" s="3" t="s">
        <v>1047</v>
      </c>
      <c r="UR9" s="3" t="s">
        <v>1047</v>
      </c>
      <c r="US9" s="3" t="s">
        <v>1047</v>
      </c>
      <c r="UT9" s="3" t="s">
        <v>1047</v>
      </c>
      <c r="UU9" s="3" t="s">
        <v>1047</v>
      </c>
      <c r="UV9" s="3" t="s">
        <v>1047</v>
      </c>
      <c r="UW9" s="3" t="s">
        <v>1047</v>
      </c>
      <c r="UX9" s="3" t="s">
        <v>1047</v>
      </c>
      <c r="UY9" s="3" t="s">
        <v>1047</v>
      </c>
      <c r="UZ9" s="3" t="s">
        <v>1047</v>
      </c>
      <c r="VA9" s="3" t="s">
        <v>1047</v>
      </c>
      <c r="VB9" s="3" t="s">
        <v>1047</v>
      </c>
      <c r="VC9" s="3" t="s">
        <v>1047</v>
      </c>
      <c r="VD9" s="3" t="s">
        <v>1047</v>
      </c>
      <c r="VE9" s="3" t="s">
        <v>1047</v>
      </c>
      <c r="VF9" s="3" t="s">
        <v>1047</v>
      </c>
      <c r="VG9" s="3" t="s">
        <v>1047</v>
      </c>
      <c r="VH9" s="3" t="s">
        <v>1047</v>
      </c>
      <c r="VI9" s="3" t="s">
        <v>1047</v>
      </c>
      <c r="VJ9" s="3" t="s">
        <v>1047</v>
      </c>
      <c r="VK9" s="3" t="s">
        <v>1047</v>
      </c>
      <c r="VL9" s="3" t="s">
        <v>1047</v>
      </c>
      <c r="VM9" s="3" t="s">
        <v>1047</v>
      </c>
      <c r="VN9" s="3" t="s">
        <v>1047</v>
      </c>
      <c r="VO9" s="3" t="s">
        <v>1047</v>
      </c>
      <c r="VP9" s="3" t="s">
        <v>1047</v>
      </c>
      <c r="VQ9" s="3" t="s">
        <v>1047</v>
      </c>
      <c r="VR9" s="3" t="s">
        <v>1047</v>
      </c>
      <c r="VS9" s="3" t="s">
        <v>1047</v>
      </c>
      <c r="VT9" s="3" t="s">
        <v>1047</v>
      </c>
      <c r="VU9" s="3" t="s">
        <v>1047</v>
      </c>
      <c r="VV9" s="3" t="s">
        <v>1047</v>
      </c>
      <c r="VW9" s="3" t="s">
        <v>1047</v>
      </c>
      <c r="VX9" s="3" t="s">
        <v>1047</v>
      </c>
      <c r="VY9" s="3" t="s">
        <v>1047</v>
      </c>
      <c r="VZ9" s="3" t="s">
        <v>1047</v>
      </c>
      <c r="WA9" s="3" t="s">
        <v>1047</v>
      </c>
      <c r="WB9" s="3" t="s">
        <v>1047</v>
      </c>
      <c r="WC9" s="3" t="s">
        <v>1047</v>
      </c>
      <c r="WD9" s="3" t="s">
        <v>1047</v>
      </c>
      <c r="WE9" s="3" t="s">
        <v>1047</v>
      </c>
      <c r="WF9" s="3" t="s">
        <v>1047</v>
      </c>
      <c r="WG9" s="3" t="s">
        <v>1047</v>
      </c>
      <c r="WH9" s="3" t="s">
        <v>1047</v>
      </c>
      <c r="WI9" s="3" t="s">
        <v>1047</v>
      </c>
      <c r="WJ9" s="3" t="s">
        <v>1047</v>
      </c>
      <c r="WK9" s="3" t="s">
        <v>1047</v>
      </c>
      <c r="WL9" s="3" t="s">
        <v>1047</v>
      </c>
      <c r="WM9" s="3" t="s">
        <v>1047</v>
      </c>
      <c r="WN9" s="3" t="s">
        <v>1047</v>
      </c>
      <c r="WO9" s="3" t="s">
        <v>1047</v>
      </c>
      <c r="WP9" s="3" t="s">
        <v>1047</v>
      </c>
      <c r="WQ9" s="3" t="s">
        <v>1047</v>
      </c>
      <c r="WR9" s="3" t="s">
        <v>1047</v>
      </c>
      <c r="WS9" s="3" t="s">
        <v>1047</v>
      </c>
      <c r="WT9" s="3" t="s">
        <v>1047</v>
      </c>
      <c r="WU9" s="3" t="s">
        <v>1047</v>
      </c>
      <c r="WV9" s="3" t="s">
        <v>1047</v>
      </c>
      <c r="WW9" s="3" t="s">
        <v>1047</v>
      </c>
      <c r="WX9" s="3" t="s">
        <v>1047</v>
      </c>
      <c r="WY9" s="3" t="s">
        <v>1047</v>
      </c>
      <c r="WZ9" s="3" t="s">
        <v>1047</v>
      </c>
      <c r="XA9" s="3" t="s">
        <v>1047</v>
      </c>
      <c r="XB9" s="3" t="s">
        <v>1047</v>
      </c>
      <c r="XC9" s="3" t="s">
        <v>1047</v>
      </c>
      <c r="XD9" s="3" t="s">
        <v>1047</v>
      </c>
      <c r="XE9" s="3" t="s">
        <v>1047</v>
      </c>
      <c r="XF9" s="3" t="s">
        <v>1047</v>
      </c>
      <c r="XG9" s="3" t="s">
        <v>1047</v>
      </c>
      <c r="XH9" s="3" t="s">
        <v>1047</v>
      </c>
      <c r="XI9" s="3" t="s">
        <v>1047</v>
      </c>
      <c r="XJ9" s="3" t="s">
        <v>1047</v>
      </c>
      <c r="XK9" s="3" t="s">
        <v>1047</v>
      </c>
      <c r="XL9" s="3" t="s">
        <v>1047</v>
      </c>
      <c r="XM9" s="3" t="s">
        <v>1047</v>
      </c>
      <c r="XN9" s="3" t="s">
        <v>1047</v>
      </c>
      <c r="XO9" s="3" t="s">
        <v>1047</v>
      </c>
      <c r="XP9" s="3" t="s">
        <v>1047</v>
      </c>
      <c r="XQ9" s="3" t="s">
        <v>1047</v>
      </c>
      <c r="XR9" s="3" t="s">
        <v>1047</v>
      </c>
      <c r="XS9" s="3" t="s">
        <v>1047</v>
      </c>
      <c r="XT9" s="3" t="s">
        <v>1047</v>
      </c>
      <c r="XU9" s="3" t="s">
        <v>1047</v>
      </c>
      <c r="XV9" s="3" t="s">
        <v>1047</v>
      </c>
      <c r="XW9" s="3" t="s">
        <v>1047</v>
      </c>
      <c r="XX9" s="3" t="s">
        <v>1047</v>
      </c>
      <c r="XY9" s="3" t="s">
        <v>1047</v>
      </c>
      <c r="XZ9" s="3" t="s">
        <v>1047</v>
      </c>
      <c r="YA9" s="3" t="s">
        <v>1047</v>
      </c>
      <c r="YB9" s="3" t="s">
        <v>1047</v>
      </c>
      <c r="YC9" s="3" t="s">
        <v>1047</v>
      </c>
      <c r="YD9" s="3" t="s">
        <v>1047</v>
      </c>
      <c r="YE9" s="3" t="s">
        <v>1047</v>
      </c>
      <c r="YF9" s="3" t="s">
        <v>1047</v>
      </c>
      <c r="YG9" s="3" t="s">
        <v>1047</v>
      </c>
      <c r="YH9" s="3" t="s">
        <v>1047</v>
      </c>
      <c r="YI9" s="3" t="s">
        <v>1047</v>
      </c>
      <c r="YJ9" s="3" t="s">
        <v>1047</v>
      </c>
      <c r="YK9" s="3" t="s">
        <v>1047</v>
      </c>
      <c r="YL9" s="3" t="s">
        <v>1047</v>
      </c>
      <c r="YM9" s="3" t="s">
        <v>1047</v>
      </c>
      <c r="YN9" s="3" t="s">
        <v>1047</v>
      </c>
      <c r="YO9" s="3" t="s">
        <v>1047</v>
      </c>
      <c r="YP9" s="3" t="s">
        <v>1047</v>
      </c>
      <c r="YQ9" s="3" t="s">
        <v>1047</v>
      </c>
      <c r="YR9" s="3" t="s">
        <v>1047</v>
      </c>
      <c r="YS9" s="3" t="s">
        <v>1047</v>
      </c>
      <c r="YT9" s="3" t="s">
        <v>1047</v>
      </c>
      <c r="YU9" s="3" t="s">
        <v>1047</v>
      </c>
      <c r="YV9" s="3" t="s">
        <v>1047</v>
      </c>
      <c r="YW9" s="3" t="s">
        <v>1047</v>
      </c>
      <c r="YX9" s="3" t="s">
        <v>1047</v>
      </c>
      <c r="YY9" s="3" t="s">
        <v>1047</v>
      </c>
      <c r="YZ9" s="3" t="s">
        <v>1047</v>
      </c>
      <c r="ZA9" s="3" t="s">
        <v>1047</v>
      </c>
      <c r="ZB9" s="3" t="s">
        <v>1047</v>
      </c>
      <c r="ZC9" s="3" t="s">
        <v>1047</v>
      </c>
      <c r="ZD9" s="3" t="s">
        <v>1047</v>
      </c>
      <c r="ZE9" s="3" t="s">
        <v>1047</v>
      </c>
      <c r="ZF9" s="3" t="s">
        <v>1047</v>
      </c>
      <c r="ZG9" s="3" t="s">
        <v>1047</v>
      </c>
      <c r="ZH9" s="3" t="s">
        <v>1047</v>
      </c>
      <c r="ZI9" s="3" t="s">
        <v>1047</v>
      </c>
      <c r="ZJ9" s="3" t="s">
        <v>1047</v>
      </c>
      <c r="ZK9" s="3" t="s">
        <v>1047</v>
      </c>
      <c r="ZL9" s="3" t="s">
        <v>1047</v>
      </c>
      <c r="ZM9" s="3" t="s">
        <v>1047</v>
      </c>
      <c r="ZN9" s="3" t="s">
        <v>1047</v>
      </c>
      <c r="ZO9" s="3" t="s">
        <v>1047</v>
      </c>
      <c r="ZP9" s="3" t="s">
        <v>1047</v>
      </c>
      <c r="ZQ9" s="3" t="s">
        <v>1047</v>
      </c>
      <c r="ZR9" s="3" t="s">
        <v>1047</v>
      </c>
      <c r="ZS9" s="3" t="s">
        <v>1047</v>
      </c>
      <c r="ZT9" s="3" t="s">
        <v>1047</v>
      </c>
      <c r="ZU9" s="3" t="s">
        <v>1047</v>
      </c>
      <c r="ZV9" s="3" t="s">
        <v>1047</v>
      </c>
      <c r="ZW9" s="3" t="s">
        <v>1047</v>
      </c>
      <c r="ZX9" s="3" t="s">
        <v>1047</v>
      </c>
      <c r="ZY9" s="3" t="s">
        <v>1047</v>
      </c>
      <c r="ZZ9" s="3" t="s">
        <v>1047</v>
      </c>
      <c r="AAA9" s="3" t="s">
        <v>1047</v>
      </c>
      <c r="AAB9" s="3" t="s">
        <v>1047</v>
      </c>
      <c r="AAC9" s="3" t="s">
        <v>1047</v>
      </c>
      <c r="AAD9" s="3" t="s">
        <v>1047</v>
      </c>
      <c r="AAE9" s="3" t="s">
        <v>1047</v>
      </c>
      <c r="AAF9" s="3" t="s">
        <v>1047</v>
      </c>
      <c r="AAG9" s="3" t="s">
        <v>1047</v>
      </c>
      <c r="AAH9" s="3" t="s">
        <v>1047</v>
      </c>
      <c r="AAI9" s="3" t="s">
        <v>1047</v>
      </c>
      <c r="AAJ9" s="3" t="s">
        <v>1047</v>
      </c>
      <c r="AAK9" s="3" t="s">
        <v>1047</v>
      </c>
      <c r="AAL9" s="3" t="s">
        <v>1047</v>
      </c>
      <c r="AAM9" s="3" t="s">
        <v>1047</v>
      </c>
      <c r="AAN9" s="3" t="s">
        <v>1047</v>
      </c>
      <c r="AAO9" s="3" t="s">
        <v>1047</v>
      </c>
      <c r="AAP9" s="3" t="s">
        <v>1047</v>
      </c>
      <c r="AAQ9" s="3" t="s">
        <v>1047</v>
      </c>
      <c r="AAR9" s="3" t="s">
        <v>1047</v>
      </c>
      <c r="AAS9" s="3" t="s">
        <v>1047</v>
      </c>
      <c r="AAT9" s="3" t="s">
        <v>1047</v>
      </c>
      <c r="AAU9" s="3" t="s">
        <v>1047</v>
      </c>
      <c r="AAV9" s="3" t="s">
        <v>1047</v>
      </c>
      <c r="AAW9" s="3" t="s">
        <v>1047</v>
      </c>
      <c r="AAX9" s="3" t="s">
        <v>1047</v>
      </c>
      <c r="AAY9" s="3" t="s">
        <v>1047</v>
      </c>
      <c r="AAZ9" s="3" t="s">
        <v>1047</v>
      </c>
      <c r="ABA9" s="3" t="s">
        <v>1047</v>
      </c>
      <c r="ABB9" s="3" t="s">
        <v>1047</v>
      </c>
      <c r="ABC9" s="3" t="s">
        <v>1047</v>
      </c>
      <c r="ABD9" s="3" t="s">
        <v>1047</v>
      </c>
      <c r="ABE9" s="3" t="s">
        <v>1047</v>
      </c>
      <c r="ABF9" s="3" t="s">
        <v>1047</v>
      </c>
      <c r="ABG9" s="3" t="s">
        <v>1047</v>
      </c>
      <c r="ABH9" s="3" t="s">
        <v>1047</v>
      </c>
      <c r="ABI9" s="3" t="s">
        <v>1047</v>
      </c>
      <c r="ABJ9" s="3" t="s">
        <v>1047</v>
      </c>
      <c r="ABK9" s="3" t="s">
        <v>1047</v>
      </c>
      <c r="ABL9" s="3" t="s">
        <v>1047</v>
      </c>
      <c r="ABM9" s="3" t="s">
        <v>1047</v>
      </c>
      <c r="ABN9" s="3" t="s">
        <v>1047</v>
      </c>
    </row>
  </sheetData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329"/>
  <sheetViews>
    <sheetView topLeftCell="G1" zoomScale="67" zoomScaleNormal="67" workbookViewId="0">
      <pane ySplit="10" topLeftCell="A11" activePane="bottomLeft" state="frozen"/>
      <selection pane="bottomLeft" activeCell="G10" sqref="G10"/>
    </sheetView>
  </sheetViews>
  <sheetFormatPr defaultColWidth="13.28515625" defaultRowHeight="15" x14ac:dyDescent="0.25"/>
  <cols>
    <col min="1" max="1" width="8.42578125" style="61" hidden="1" customWidth="1"/>
    <col min="2" max="2" width="25.42578125" style="61" hidden="1" customWidth="1"/>
    <col min="3" max="6" width="13.28515625" style="61" hidden="1" customWidth="1"/>
    <col min="7" max="7" width="125.5703125" style="61" customWidth="1"/>
    <col min="8" max="9" width="14.5703125" style="61" customWidth="1"/>
    <col min="10" max="13" width="13.28515625" style="61" customWidth="1"/>
    <col min="14" max="15" width="12" style="61" customWidth="1"/>
    <col min="16" max="16" width="58" style="140" bestFit="1" customWidth="1"/>
    <col min="17" max="17" width="13.28515625" style="139" customWidth="1"/>
    <col min="18" max="18" width="13.28515625" style="157" customWidth="1"/>
    <col min="19" max="16384" width="13.28515625" style="61"/>
  </cols>
  <sheetData>
    <row r="1" spans="1:18" ht="57" customHeight="1" thickTop="1" thickBot="1" x14ac:dyDescent="0.3">
      <c r="G1" s="136">
        <f>Orderbon_Klantenfiche!D11</f>
        <v>0</v>
      </c>
      <c r="H1" s="254">
        <f>Orderbon_Klantenfiche!D17</f>
        <v>0</v>
      </c>
      <c r="I1" s="255"/>
      <c r="J1" s="255"/>
      <c r="K1" s="255"/>
      <c r="L1" s="255"/>
      <c r="M1" s="255"/>
      <c r="N1" s="256"/>
      <c r="O1" s="137"/>
      <c r="P1" s="138" t="str">
        <f>Orderbon_Klantenfiche!D16</f>
        <v>?</v>
      </c>
      <c r="Q1" s="257" t="str">
        <f>Orderbon_Klantenfiche!D18</f>
        <v>?</v>
      </c>
      <c r="R1" s="258"/>
    </row>
    <row r="2" spans="1:18" ht="8.25" customHeight="1" thickTop="1" thickBot="1" x14ac:dyDescent="0.3">
      <c r="G2" s="140"/>
      <c r="H2" s="140"/>
      <c r="I2" s="140"/>
      <c r="J2" s="140"/>
      <c r="K2" s="140"/>
      <c r="L2" s="140"/>
      <c r="M2" s="140"/>
      <c r="N2" s="140"/>
      <c r="O2" s="140"/>
      <c r="Q2" s="141"/>
      <c r="R2" s="142"/>
    </row>
    <row r="3" spans="1:18" ht="5.25" customHeight="1" thickTop="1" thickBot="1" x14ac:dyDescent="0.3">
      <c r="G3" s="266" t="str">
        <f>Orderbon_Klantenfiche!C41</f>
        <v>?</v>
      </c>
      <c r="H3" s="266" t="str">
        <f>Orderbon_Klantenfiche!F44</f>
        <v>?</v>
      </c>
      <c r="I3" s="266"/>
      <c r="J3" s="266"/>
      <c r="K3" s="266"/>
      <c r="L3" s="266"/>
      <c r="M3" s="266"/>
      <c r="N3" s="280"/>
      <c r="O3" s="259"/>
      <c r="P3" s="281" t="s">
        <v>1381</v>
      </c>
      <c r="Q3" s="275"/>
      <c r="R3" s="275"/>
    </row>
    <row r="4" spans="1:18" ht="5.25" customHeight="1" thickTop="1" thickBot="1" x14ac:dyDescent="0.3">
      <c r="G4" s="266"/>
      <c r="H4" s="266"/>
      <c r="I4" s="266"/>
      <c r="J4" s="266"/>
      <c r="K4" s="266"/>
      <c r="L4" s="266"/>
      <c r="M4" s="266"/>
      <c r="N4" s="280"/>
      <c r="O4" s="259"/>
      <c r="P4" s="281"/>
      <c r="Q4" s="275"/>
      <c r="R4" s="275"/>
    </row>
    <row r="5" spans="1:18" ht="42" customHeight="1" thickTop="1" thickBot="1" x14ac:dyDescent="0.3">
      <c r="G5" s="266"/>
      <c r="H5" s="266"/>
      <c r="I5" s="266"/>
      <c r="J5" s="266"/>
      <c r="K5" s="266"/>
      <c r="L5" s="266"/>
      <c r="M5" s="266"/>
      <c r="N5" s="280"/>
      <c r="O5" s="259"/>
      <c r="P5" s="281"/>
      <c r="Q5" s="275"/>
      <c r="R5" s="275"/>
    </row>
    <row r="6" spans="1:18" ht="6.75" customHeight="1" thickTop="1" x14ac:dyDescent="0.25">
      <c r="G6" s="140"/>
      <c r="H6" s="140"/>
      <c r="I6" s="140"/>
      <c r="J6" s="140"/>
      <c r="K6" s="140"/>
      <c r="L6" s="140"/>
      <c r="M6" s="140"/>
      <c r="N6" s="140"/>
      <c r="O6" s="140"/>
      <c r="Q6" s="141"/>
      <c r="R6" s="142"/>
    </row>
    <row r="7" spans="1:18" ht="68.25" customHeight="1" x14ac:dyDescent="0.25">
      <c r="G7" s="267" t="str">
        <f>Orderbon_Klantenfiche!F41</f>
        <v>geen</v>
      </c>
      <c r="H7" s="263" t="s">
        <v>1725</v>
      </c>
      <c r="I7" s="264"/>
      <c r="J7" s="265"/>
      <c r="K7" s="276" t="s">
        <v>1726</v>
      </c>
      <c r="L7" s="277"/>
      <c r="M7" s="277"/>
      <c r="N7" s="277"/>
      <c r="O7" s="143"/>
      <c r="P7" s="269" t="s">
        <v>1625</v>
      </c>
      <c r="Q7" s="270"/>
      <c r="R7" s="271"/>
    </row>
    <row r="8" spans="1:18" ht="42.75" customHeight="1" x14ac:dyDescent="0.25">
      <c r="E8" s="160"/>
      <c r="G8" s="268"/>
      <c r="H8" s="173">
        <f>SUM(H11:H329)</f>
        <v>0</v>
      </c>
      <c r="I8" s="173">
        <f>SUM(I11:I329)</f>
        <v>0</v>
      </c>
      <c r="J8" s="173">
        <f>SUM(J11:J302)</f>
        <v>0</v>
      </c>
      <c r="K8" s="278">
        <f>Orderbon_Klantenfiche!G33</f>
        <v>0</v>
      </c>
      <c r="L8" s="279"/>
      <c r="M8" s="279"/>
      <c r="N8" s="279"/>
      <c r="O8" s="144"/>
      <c r="P8" s="272">
        <f>Orderbon_Klantenfiche!G36</f>
        <v>0</v>
      </c>
      <c r="Q8" s="273"/>
      <c r="R8" s="274"/>
    </row>
    <row r="9" spans="1:18" ht="21" x14ac:dyDescent="0.25">
      <c r="C9" s="145"/>
      <c r="D9" s="145"/>
      <c r="E9" s="145"/>
      <c r="F9" s="145"/>
      <c r="G9" s="260" t="s">
        <v>1635</v>
      </c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2"/>
    </row>
    <row r="10" spans="1:18" ht="126.75" customHeight="1" x14ac:dyDescent="0.25">
      <c r="C10" s="161" t="s">
        <v>1382</v>
      </c>
      <c r="D10" s="161" t="s">
        <v>1383</v>
      </c>
      <c r="E10" s="162" t="s">
        <v>1385</v>
      </c>
      <c r="F10" s="161" t="s">
        <v>1384</v>
      </c>
      <c r="G10" s="146" t="s">
        <v>1386</v>
      </c>
      <c r="H10" s="163" t="s">
        <v>1387</v>
      </c>
      <c r="I10" s="164" t="s">
        <v>1629</v>
      </c>
      <c r="J10" s="167" t="s">
        <v>1389</v>
      </c>
      <c r="K10" s="175" t="s">
        <v>1390</v>
      </c>
      <c r="L10" s="165" t="s">
        <v>1628</v>
      </c>
      <c r="M10" s="166" t="s">
        <v>1727</v>
      </c>
      <c r="N10" s="168" t="s">
        <v>1583</v>
      </c>
      <c r="O10" s="169" t="s">
        <v>1621</v>
      </c>
      <c r="P10" s="170" t="s">
        <v>1391</v>
      </c>
      <c r="Q10" s="171" t="s">
        <v>1392</v>
      </c>
      <c r="R10" s="171" t="s">
        <v>1393</v>
      </c>
    </row>
    <row r="11" spans="1:18" s="147" customFormat="1" ht="50.1" customHeight="1" x14ac:dyDescent="0.25">
      <c r="A11" s="181"/>
      <c r="B11" s="148" t="str">
        <f t="shared" ref="B11:B74" si="0">CONCATENATE(C11," - ",D11," - ",E11," - ",F11)</f>
        <v xml:space="preserve">B -  -  - </v>
      </c>
      <c r="C11" s="149" t="s">
        <v>1400</v>
      </c>
      <c r="D11" s="149"/>
      <c r="E11" s="149"/>
      <c r="F11" s="149"/>
      <c r="G11" s="150" t="s">
        <v>207</v>
      </c>
      <c r="H11" s="158"/>
      <c r="I11" s="159"/>
      <c r="J11" s="174"/>
      <c r="K11" s="152"/>
      <c r="L11" s="153"/>
      <c r="M11" s="154"/>
      <c r="N11" s="59" t="s">
        <v>1400</v>
      </c>
      <c r="O11" s="60" t="s">
        <v>1622</v>
      </c>
      <c r="P11" s="172" t="s">
        <v>770</v>
      </c>
      <c r="Q11" s="155" t="s">
        <v>1402</v>
      </c>
      <c r="R11" s="156" t="s">
        <v>1397</v>
      </c>
    </row>
    <row r="12" spans="1:18" s="147" customFormat="1" ht="50.1" hidden="1" customHeight="1" x14ac:dyDescent="0.25">
      <c r="B12" s="176" t="str">
        <f t="shared" si="0"/>
        <v xml:space="preserve"> -  -  - </v>
      </c>
      <c r="C12" s="177"/>
      <c r="D12" s="177"/>
      <c r="E12" s="177"/>
      <c r="F12" s="177"/>
      <c r="G12" s="150" t="s">
        <v>209</v>
      </c>
      <c r="H12" s="158"/>
      <c r="I12" s="159"/>
      <c r="J12" s="151"/>
      <c r="K12" s="152"/>
      <c r="L12" s="153"/>
      <c r="M12" s="154"/>
      <c r="N12" s="59" t="s">
        <v>1400</v>
      </c>
      <c r="O12" s="60" t="s">
        <v>1622</v>
      </c>
      <c r="P12" s="172" t="s">
        <v>771</v>
      </c>
      <c r="Q12" s="155"/>
      <c r="R12" s="156" t="s">
        <v>1397</v>
      </c>
    </row>
    <row r="13" spans="1:18" s="147" customFormat="1" ht="50.1" hidden="1" customHeight="1" x14ac:dyDescent="0.25">
      <c r="B13" s="148" t="str">
        <f t="shared" si="0"/>
        <v xml:space="preserve"> -  -  - </v>
      </c>
      <c r="C13" s="149"/>
      <c r="D13" s="149"/>
      <c r="E13" s="149"/>
      <c r="F13" s="149"/>
      <c r="G13" s="150" t="s">
        <v>1503</v>
      </c>
      <c r="H13" s="158"/>
      <c r="I13" s="159"/>
      <c r="J13" s="151"/>
      <c r="K13" s="152"/>
      <c r="L13" s="153"/>
      <c r="M13" s="154"/>
      <c r="N13" s="59" t="s">
        <v>1400</v>
      </c>
      <c r="O13" s="60" t="s">
        <v>1622</v>
      </c>
      <c r="P13" s="172" t="s">
        <v>1493</v>
      </c>
      <c r="Q13" s="155"/>
      <c r="R13" s="156" t="s">
        <v>1404</v>
      </c>
    </row>
    <row r="14" spans="1:18" s="147" customFormat="1" ht="50.1" hidden="1" customHeight="1" x14ac:dyDescent="0.25">
      <c r="B14" s="148" t="str">
        <f t="shared" si="0"/>
        <v xml:space="preserve"> -  -  - </v>
      </c>
      <c r="C14" s="149"/>
      <c r="D14" s="149"/>
      <c r="E14" s="149"/>
      <c r="F14" s="149"/>
      <c r="G14" s="150" t="s">
        <v>211</v>
      </c>
      <c r="H14" s="158"/>
      <c r="I14" s="159"/>
      <c r="J14" s="151"/>
      <c r="K14" s="152"/>
      <c r="L14" s="153"/>
      <c r="M14" s="154"/>
      <c r="N14" s="59" t="s">
        <v>1400</v>
      </c>
      <c r="O14" s="60" t="s">
        <v>1622</v>
      </c>
      <c r="P14" s="172" t="s">
        <v>772</v>
      </c>
      <c r="Q14" s="155"/>
      <c r="R14" s="156" t="s">
        <v>1397</v>
      </c>
    </row>
    <row r="15" spans="1:18" s="147" customFormat="1" ht="50.1" customHeight="1" x14ac:dyDescent="0.25">
      <c r="A15" s="181"/>
      <c r="B15" s="148" t="str">
        <f t="shared" si="0"/>
        <v>PS2 -  - A - R</v>
      </c>
      <c r="C15" s="149" t="s">
        <v>1442</v>
      </c>
      <c r="D15" s="149"/>
      <c r="E15" s="149" t="s">
        <v>1398</v>
      </c>
      <c r="F15" s="149" t="s">
        <v>1723</v>
      </c>
      <c r="G15" s="150" t="s">
        <v>213</v>
      </c>
      <c r="H15" s="158"/>
      <c r="I15" s="159"/>
      <c r="J15" s="182"/>
      <c r="K15" s="152"/>
      <c r="L15" s="153"/>
      <c r="M15" s="154"/>
      <c r="N15" s="59" t="s">
        <v>1398</v>
      </c>
      <c r="O15" s="60" t="s">
        <v>1622</v>
      </c>
      <c r="P15" s="172" t="s">
        <v>773</v>
      </c>
      <c r="Q15" s="155" t="s">
        <v>1402</v>
      </c>
      <c r="R15" s="156" t="s">
        <v>1397</v>
      </c>
    </row>
    <row r="16" spans="1:18" s="147" customFormat="1" ht="50.1" customHeight="1" x14ac:dyDescent="0.25">
      <c r="B16" s="176" t="str">
        <f t="shared" si="0"/>
        <v>PS1 -  - V - L</v>
      </c>
      <c r="C16" s="177" t="s">
        <v>1440</v>
      </c>
      <c r="D16" s="177"/>
      <c r="E16" s="177" t="s">
        <v>1722</v>
      </c>
      <c r="F16" s="177" t="s">
        <v>1721</v>
      </c>
      <c r="G16" s="150" t="s">
        <v>215</v>
      </c>
      <c r="H16" s="158"/>
      <c r="I16" s="159"/>
      <c r="J16" s="182"/>
      <c r="K16" s="152"/>
      <c r="L16" s="153"/>
      <c r="M16" s="154"/>
      <c r="N16" s="59" t="s">
        <v>1400</v>
      </c>
      <c r="O16" s="60" t="s">
        <v>1622</v>
      </c>
      <c r="P16" s="172" t="s">
        <v>774</v>
      </c>
      <c r="Q16" s="155" t="s">
        <v>1402</v>
      </c>
      <c r="R16" s="156" t="s">
        <v>1397</v>
      </c>
    </row>
    <row r="17" spans="1:18" s="147" customFormat="1" ht="50.1" customHeight="1" x14ac:dyDescent="0.25">
      <c r="A17" s="181"/>
      <c r="B17" s="148" t="str">
        <f t="shared" si="0"/>
        <v>PS5 -  - V - L</v>
      </c>
      <c r="C17" s="149" t="s">
        <v>1446</v>
      </c>
      <c r="D17" s="149"/>
      <c r="E17" s="149" t="s">
        <v>1722</v>
      </c>
      <c r="F17" s="149" t="s">
        <v>1721</v>
      </c>
      <c r="G17" s="150" t="s">
        <v>217</v>
      </c>
      <c r="H17" s="158"/>
      <c r="I17" s="159"/>
      <c r="J17" s="182"/>
      <c r="K17" s="152"/>
      <c r="L17" s="153"/>
      <c r="M17" s="154"/>
      <c r="N17" s="59" t="s">
        <v>1398</v>
      </c>
      <c r="O17" s="60" t="s">
        <v>1622</v>
      </c>
      <c r="P17" s="172" t="s">
        <v>775</v>
      </c>
      <c r="Q17" s="155" t="s">
        <v>1402</v>
      </c>
      <c r="R17" s="156" t="s">
        <v>1397</v>
      </c>
    </row>
    <row r="18" spans="1:18" s="147" customFormat="1" ht="50.1" hidden="1" customHeight="1" x14ac:dyDescent="0.25">
      <c r="A18" s="181"/>
      <c r="B18" s="148" t="str">
        <f t="shared" si="0"/>
        <v>PS1 -  - M - R</v>
      </c>
      <c r="C18" s="149" t="s">
        <v>1440</v>
      </c>
      <c r="D18" s="149"/>
      <c r="E18" s="149" t="s">
        <v>1724</v>
      </c>
      <c r="F18" s="149" t="s">
        <v>1723</v>
      </c>
      <c r="G18" s="150" t="s">
        <v>219</v>
      </c>
      <c r="H18" s="158"/>
      <c r="I18" s="159"/>
      <c r="J18" s="182"/>
      <c r="K18" s="152"/>
      <c r="L18" s="153"/>
      <c r="M18" s="154"/>
      <c r="N18" s="59" t="s">
        <v>1400</v>
      </c>
      <c r="O18" s="60" t="s">
        <v>1622</v>
      </c>
      <c r="P18" s="172" t="s">
        <v>776</v>
      </c>
      <c r="Q18" s="155"/>
      <c r="R18" s="156" t="s">
        <v>1397</v>
      </c>
    </row>
    <row r="19" spans="1:18" s="147" customFormat="1" ht="50.1" hidden="1" customHeight="1" x14ac:dyDescent="0.25">
      <c r="A19" s="181"/>
      <c r="B19" s="148" t="str">
        <f t="shared" si="0"/>
        <v xml:space="preserve">B -  -  - </v>
      </c>
      <c r="C19" s="149" t="s">
        <v>1400</v>
      </c>
      <c r="D19" s="149"/>
      <c r="E19" s="149"/>
      <c r="F19" s="149"/>
      <c r="G19" s="150" t="s">
        <v>221</v>
      </c>
      <c r="H19" s="158"/>
      <c r="I19" s="159"/>
      <c r="J19" s="182"/>
      <c r="K19" s="152"/>
      <c r="L19" s="153"/>
      <c r="M19" s="154"/>
      <c r="N19" s="59" t="s">
        <v>1400</v>
      </c>
      <c r="O19" s="60" t="s">
        <v>1622</v>
      </c>
      <c r="P19" s="172" t="s">
        <v>777</v>
      </c>
      <c r="Q19" s="155"/>
      <c r="R19" s="156" t="s">
        <v>1397</v>
      </c>
    </row>
    <row r="20" spans="1:18" s="147" customFormat="1" ht="50.1" customHeight="1" x14ac:dyDescent="0.25">
      <c r="A20" s="181"/>
      <c r="B20" s="148" t="str">
        <f t="shared" si="0"/>
        <v>PS5 -  - V - L</v>
      </c>
      <c r="C20" s="149" t="s">
        <v>1446</v>
      </c>
      <c r="D20" s="149"/>
      <c r="E20" s="149" t="s">
        <v>1722</v>
      </c>
      <c r="F20" s="149" t="s">
        <v>1721</v>
      </c>
      <c r="G20" s="150" t="s">
        <v>223</v>
      </c>
      <c r="H20" s="158"/>
      <c r="I20" s="159"/>
      <c r="J20" s="182"/>
      <c r="K20" s="152"/>
      <c r="L20" s="153"/>
      <c r="M20" s="154"/>
      <c r="N20" s="59" t="s">
        <v>1400</v>
      </c>
      <c r="O20" s="60" t="s">
        <v>1622</v>
      </c>
      <c r="P20" s="172" t="s">
        <v>778</v>
      </c>
      <c r="Q20" s="155" t="s">
        <v>1402</v>
      </c>
      <c r="R20" s="156" t="s">
        <v>1397</v>
      </c>
    </row>
    <row r="21" spans="1:18" s="147" customFormat="1" ht="50.1" hidden="1" customHeight="1" x14ac:dyDescent="0.25">
      <c r="A21" s="181"/>
      <c r="B21" s="148" t="str">
        <f t="shared" si="0"/>
        <v xml:space="preserve">B -  -  - </v>
      </c>
      <c r="C21" s="149" t="s">
        <v>1400</v>
      </c>
      <c r="D21" s="149"/>
      <c r="E21" s="149"/>
      <c r="F21" s="149"/>
      <c r="G21" s="150" t="s">
        <v>225</v>
      </c>
      <c r="H21" s="158"/>
      <c r="I21" s="159"/>
      <c r="J21" s="182"/>
      <c r="K21" s="152"/>
      <c r="L21" s="153"/>
      <c r="M21" s="154"/>
      <c r="N21" s="59" t="s">
        <v>1400</v>
      </c>
      <c r="O21" s="60" t="s">
        <v>1622</v>
      </c>
      <c r="P21" s="172" t="s">
        <v>779</v>
      </c>
      <c r="Q21" s="155"/>
      <c r="R21" s="156" t="s">
        <v>1397</v>
      </c>
    </row>
    <row r="22" spans="1:18" s="147" customFormat="1" ht="50.1" hidden="1" customHeight="1" x14ac:dyDescent="0.25">
      <c r="A22" s="181"/>
      <c r="B22" s="148" t="str">
        <f t="shared" si="0"/>
        <v xml:space="preserve">PS1 -  - M - </v>
      </c>
      <c r="C22" s="149" t="s">
        <v>1440</v>
      </c>
      <c r="D22" s="149"/>
      <c r="E22" s="149" t="s">
        <v>1724</v>
      </c>
      <c r="F22" s="149"/>
      <c r="G22" s="150" t="s">
        <v>1637</v>
      </c>
      <c r="H22" s="158"/>
      <c r="I22" s="159"/>
      <c r="J22" s="182"/>
      <c r="K22" s="152"/>
      <c r="L22" s="153"/>
      <c r="M22" s="154"/>
      <c r="N22" s="59" t="s">
        <v>1395</v>
      </c>
      <c r="O22" s="60" t="s">
        <v>1622</v>
      </c>
      <c r="P22" s="172" t="s">
        <v>780</v>
      </c>
      <c r="Q22" s="155"/>
      <c r="R22" s="156" t="s">
        <v>1397</v>
      </c>
    </row>
    <row r="23" spans="1:18" s="147" customFormat="1" ht="50.1" hidden="1" customHeight="1" x14ac:dyDescent="0.25">
      <c r="A23" s="181"/>
      <c r="B23" s="148" t="str">
        <f t="shared" si="0"/>
        <v>PS1 -  - M - L</v>
      </c>
      <c r="C23" s="149" t="s">
        <v>1440</v>
      </c>
      <c r="D23" s="149"/>
      <c r="E23" s="149" t="s">
        <v>1724</v>
      </c>
      <c r="F23" s="149" t="s">
        <v>1721</v>
      </c>
      <c r="G23" s="150" t="s">
        <v>1638</v>
      </c>
      <c r="H23" s="158"/>
      <c r="I23" s="159"/>
      <c r="J23" s="182"/>
      <c r="K23" s="152"/>
      <c r="L23" s="153"/>
      <c r="M23" s="154"/>
      <c r="N23" s="59" t="s">
        <v>1395</v>
      </c>
      <c r="O23" s="60" t="s">
        <v>1622</v>
      </c>
      <c r="P23" s="172" t="s">
        <v>781</v>
      </c>
      <c r="Q23" s="155"/>
      <c r="R23" s="156" t="s">
        <v>1397</v>
      </c>
    </row>
    <row r="24" spans="1:18" s="147" customFormat="1" ht="50.1" hidden="1" customHeight="1" x14ac:dyDescent="0.25">
      <c r="A24" s="181"/>
      <c r="B24" s="148" t="str">
        <f t="shared" si="0"/>
        <v>PS1 -  - A - L</v>
      </c>
      <c r="C24" s="149" t="s">
        <v>1440</v>
      </c>
      <c r="D24" s="149"/>
      <c r="E24" s="149" t="s">
        <v>1398</v>
      </c>
      <c r="F24" s="149" t="s">
        <v>1721</v>
      </c>
      <c r="G24" s="150" t="s">
        <v>231</v>
      </c>
      <c r="H24" s="158"/>
      <c r="I24" s="159"/>
      <c r="J24" s="182"/>
      <c r="K24" s="152"/>
      <c r="L24" s="153"/>
      <c r="M24" s="154"/>
      <c r="N24" s="59" t="s">
        <v>1400</v>
      </c>
      <c r="O24" s="60" t="s">
        <v>1622</v>
      </c>
      <c r="P24" s="172" t="s">
        <v>782</v>
      </c>
      <c r="Q24" s="155"/>
      <c r="R24" s="156" t="s">
        <v>1397</v>
      </c>
    </row>
    <row r="25" spans="1:18" s="147" customFormat="1" ht="50.1" hidden="1" customHeight="1" x14ac:dyDescent="0.25">
      <c r="A25" s="181"/>
      <c r="B25" s="148" t="str">
        <f t="shared" si="0"/>
        <v>PS1 -  - V - R</v>
      </c>
      <c r="C25" s="149" t="s">
        <v>1440</v>
      </c>
      <c r="D25" s="149"/>
      <c r="E25" s="149" t="s">
        <v>1722</v>
      </c>
      <c r="F25" s="149" t="s">
        <v>1723</v>
      </c>
      <c r="G25" s="150" t="s">
        <v>233</v>
      </c>
      <c r="H25" s="158"/>
      <c r="I25" s="159"/>
      <c r="J25" s="182"/>
      <c r="K25" s="152"/>
      <c r="L25" s="153"/>
      <c r="M25" s="154"/>
      <c r="N25" s="59" t="s">
        <v>1400</v>
      </c>
      <c r="O25" s="60" t="s">
        <v>1622</v>
      </c>
      <c r="P25" s="172" t="s">
        <v>783</v>
      </c>
      <c r="Q25" s="155"/>
      <c r="R25" s="156" t="s">
        <v>1397</v>
      </c>
    </row>
    <row r="26" spans="1:18" s="147" customFormat="1" ht="50.1" customHeight="1" x14ac:dyDescent="0.25">
      <c r="B26" s="176" t="str">
        <f t="shared" si="0"/>
        <v>PS3 -  - V - R</v>
      </c>
      <c r="C26" s="177" t="s">
        <v>1444</v>
      </c>
      <c r="D26" s="177"/>
      <c r="E26" s="177" t="s">
        <v>1722</v>
      </c>
      <c r="F26" s="177" t="s">
        <v>1723</v>
      </c>
      <c r="G26" s="150" t="s">
        <v>235</v>
      </c>
      <c r="H26" s="158"/>
      <c r="I26" s="159"/>
      <c r="J26" s="182"/>
      <c r="K26" s="152"/>
      <c r="L26" s="153"/>
      <c r="M26" s="154"/>
      <c r="N26" s="59" t="s">
        <v>1395</v>
      </c>
      <c r="O26" s="60" t="s">
        <v>1622</v>
      </c>
      <c r="P26" s="172" t="s">
        <v>784</v>
      </c>
      <c r="Q26" s="155" t="s">
        <v>1402</v>
      </c>
      <c r="R26" s="156" t="s">
        <v>1397</v>
      </c>
    </row>
    <row r="27" spans="1:18" s="147" customFormat="1" ht="50.1" customHeight="1" x14ac:dyDescent="0.25">
      <c r="A27" s="181"/>
      <c r="B27" s="148" t="str">
        <f t="shared" si="0"/>
        <v>PS3 -  - A - R</v>
      </c>
      <c r="C27" s="149" t="s">
        <v>1444</v>
      </c>
      <c r="D27" s="149"/>
      <c r="E27" s="149" t="s">
        <v>1398</v>
      </c>
      <c r="F27" s="149" t="s">
        <v>1723</v>
      </c>
      <c r="G27" s="150" t="s">
        <v>237</v>
      </c>
      <c r="H27" s="158"/>
      <c r="I27" s="159"/>
      <c r="J27" s="182"/>
      <c r="K27" s="152"/>
      <c r="L27" s="153"/>
      <c r="M27" s="154"/>
      <c r="N27" s="59" t="s">
        <v>1398</v>
      </c>
      <c r="O27" s="60" t="s">
        <v>1622</v>
      </c>
      <c r="P27" s="172" t="s">
        <v>785</v>
      </c>
      <c r="Q27" s="155" t="s">
        <v>1402</v>
      </c>
      <c r="R27" s="156" t="s">
        <v>1397</v>
      </c>
    </row>
    <row r="28" spans="1:18" s="147" customFormat="1" ht="50.1" customHeight="1" x14ac:dyDescent="0.25">
      <c r="A28" s="181"/>
      <c r="B28" s="148" t="str">
        <f t="shared" si="0"/>
        <v>PS7 -  - A - R</v>
      </c>
      <c r="C28" s="149" t="s">
        <v>1719</v>
      </c>
      <c r="D28" s="149"/>
      <c r="E28" s="149" t="s">
        <v>1398</v>
      </c>
      <c r="F28" s="149" t="s">
        <v>1723</v>
      </c>
      <c r="G28" s="150" t="s">
        <v>239</v>
      </c>
      <c r="H28" s="158"/>
      <c r="I28" s="159"/>
      <c r="J28" s="182"/>
      <c r="K28" s="152"/>
      <c r="L28" s="153"/>
      <c r="M28" s="154"/>
      <c r="N28" s="59" t="s">
        <v>1401</v>
      </c>
      <c r="O28" s="60" t="s">
        <v>1622</v>
      </c>
      <c r="P28" s="172" t="s">
        <v>1487</v>
      </c>
      <c r="Q28" s="155" t="s">
        <v>1402</v>
      </c>
      <c r="R28" s="156" t="s">
        <v>1397</v>
      </c>
    </row>
    <row r="29" spans="1:18" s="147" customFormat="1" ht="50.1" customHeight="1" x14ac:dyDescent="0.25">
      <c r="A29" s="181"/>
      <c r="B29" s="148" t="str">
        <f t="shared" si="0"/>
        <v>PS7 -  - M - L</v>
      </c>
      <c r="C29" s="149" t="s">
        <v>1719</v>
      </c>
      <c r="D29" s="149"/>
      <c r="E29" s="149" t="s">
        <v>1724</v>
      </c>
      <c r="F29" s="149" t="s">
        <v>1721</v>
      </c>
      <c r="G29" s="150" t="s">
        <v>1523</v>
      </c>
      <c r="H29" s="158"/>
      <c r="I29" s="159"/>
      <c r="J29" s="182"/>
      <c r="K29" s="152"/>
      <c r="L29" s="153"/>
      <c r="M29" s="154"/>
      <c r="N29" s="59" t="s">
        <v>1401</v>
      </c>
      <c r="O29" s="60" t="s">
        <v>1622</v>
      </c>
      <c r="P29" s="172" t="s">
        <v>1499</v>
      </c>
      <c r="Q29" s="155" t="s">
        <v>1402</v>
      </c>
      <c r="R29" s="156" t="s">
        <v>1397</v>
      </c>
    </row>
    <row r="30" spans="1:18" s="147" customFormat="1" ht="50.1" hidden="1" customHeight="1" x14ac:dyDescent="0.25">
      <c r="B30" s="176" t="str">
        <f t="shared" si="0"/>
        <v xml:space="preserve"> -  -  - </v>
      </c>
      <c r="C30" s="177"/>
      <c r="D30" s="177"/>
      <c r="E30" s="177"/>
      <c r="F30" s="177"/>
      <c r="G30" s="150" t="s">
        <v>241</v>
      </c>
      <c r="H30" s="158"/>
      <c r="I30" s="159"/>
      <c r="J30" s="182"/>
      <c r="K30" s="152"/>
      <c r="L30" s="153"/>
      <c r="M30" s="154"/>
      <c r="N30" s="59" t="s">
        <v>1401</v>
      </c>
      <c r="O30" s="60" t="s">
        <v>1622</v>
      </c>
      <c r="P30" s="172" t="s">
        <v>787</v>
      </c>
      <c r="Q30" s="155"/>
      <c r="R30" s="156" t="s">
        <v>1397</v>
      </c>
    </row>
    <row r="31" spans="1:18" s="147" customFormat="1" ht="50.1" customHeight="1" x14ac:dyDescent="0.25">
      <c r="A31" s="181"/>
      <c r="B31" s="148" t="str">
        <f t="shared" si="0"/>
        <v>S3 - 3 - A - R</v>
      </c>
      <c r="C31" s="149" t="s">
        <v>1438</v>
      </c>
      <c r="D31" s="149">
        <v>3</v>
      </c>
      <c r="E31" s="149" t="s">
        <v>1398</v>
      </c>
      <c r="F31" s="149" t="s">
        <v>1723</v>
      </c>
      <c r="G31" s="150" t="s">
        <v>1524</v>
      </c>
      <c r="H31" s="158"/>
      <c r="I31" s="159"/>
      <c r="J31" s="182"/>
      <c r="K31" s="152"/>
      <c r="L31" s="153"/>
      <c r="M31" s="154"/>
      <c r="N31" s="59" t="s">
        <v>1400</v>
      </c>
      <c r="O31" s="60" t="s">
        <v>1622</v>
      </c>
      <c r="P31" s="172" t="s">
        <v>1705</v>
      </c>
      <c r="Q31" s="155" t="s">
        <v>1396</v>
      </c>
      <c r="R31" s="156" t="s">
        <v>1397</v>
      </c>
    </row>
    <row r="32" spans="1:18" s="147" customFormat="1" ht="50.1" customHeight="1" x14ac:dyDescent="0.25">
      <c r="A32" s="181"/>
      <c r="B32" s="148" t="str">
        <f t="shared" si="0"/>
        <v>S3 - 3 - A - R</v>
      </c>
      <c r="C32" s="149" t="s">
        <v>1438</v>
      </c>
      <c r="D32" s="149">
        <v>3</v>
      </c>
      <c r="E32" s="149" t="s">
        <v>1398</v>
      </c>
      <c r="F32" s="149" t="s">
        <v>1723</v>
      </c>
      <c r="G32" s="150" t="s">
        <v>245</v>
      </c>
      <c r="H32" s="158"/>
      <c r="I32" s="159"/>
      <c r="J32" s="182"/>
      <c r="K32" s="152"/>
      <c r="L32" s="153"/>
      <c r="M32" s="154"/>
      <c r="N32" s="59" t="s">
        <v>1398</v>
      </c>
      <c r="O32" s="60" t="s">
        <v>1622</v>
      </c>
      <c r="P32" s="172" t="s">
        <v>789</v>
      </c>
      <c r="Q32" s="155" t="s">
        <v>1402</v>
      </c>
      <c r="R32" s="156" t="s">
        <v>1397</v>
      </c>
    </row>
    <row r="33" spans="1:18" s="147" customFormat="1" ht="50.1" customHeight="1" x14ac:dyDescent="0.25">
      <c r="A33" s="181"/>
      <c r="B33" s="148" t="str">
        <f t="shared" si="0"/>
        <v>S3 - 3 - V - L</v>
      </c>
      <c r="C33" s="149" t="s">
        <v>1438</v>
      </c>
      <c r="D33" s="149">
        <v>3</v>
      </c>
      <c r="E33" s="149" t="s">
        <v>1722</v>
      </c>
      <c r="F33" s="149" t="s">
        <v>1721</v>
      </c>
      <c r="G33" s="150" t="s">
        <v>247</v>
      </c>
      <c r="H33" s="158"/>
      <c r="I33" s="159"/>
      <c r="J33" s="182"/>
      <c r="K33" s="152"/>
      <c r="L33" s="153"/>
      <c r="M33" s="154"/>
      <c r="N33" s="59" t="s">
        <v>1398</v>
      </c>
      <c r="O33" s="60" t="s">
        <v>1622</v>
      </c>
      <c r="P33" s="172" t="s">
        <v>790</v>
      </c>
      <c r="Q33" s="155" t="s">
        <v>1402</v>
      </c>
      <c r="R33" s="156" t="s">
        <v>1397</v>
      </c>
    </row>
    <row r="34" spans="1:18" s="147" customFormat="1" ht="50.1" customHeight="1" x14ac:dyDescent="0.25">
      <c r="A34" s="181"/>
      <c r="B34" s="148" t="str">
        <f t="shared" si="0"/>
        <v>PS3 -  - V - L</v>
      </c>
      <c r="C34" s="149" t="s">
        <v>1444</v>
      </c>
      <c r="D34" s="149"/>
      <c r="E34" s="149" t="s">
        <v>1722</v>
      </c>
      <c r="F34" s="149" t="s">
        <v>1721</v>
      </c>
      <c r="G34" s="150" t="s">
        <v>249</v>
      </c>
      <c r="H34" s="158"/>
      <c r="I34" s="159"/>
      <c r="J34" s="182"/>
      <c r="K34" s="152"/>
      <c r="L34" s="153"/>
      <c r="M34" s="154"/>
      <c r="N34" s="59" t="s">
        <v>1398</v>
      </c>
      <c r="O34" s="60" t="s">
        <v>1622</v>
      </c>
      <c r="P34" s="172" t="s">
        <v>791</v>
      </c>
      <c r="Q34" s="155" t="s">
        <v>1402</v>
      </c>
      <c r="R34" s="156" t="s">
        <v>1397</v>
      </c>
    </row>
    <row r="35" spans="1:18" s="147" customFormat="1" ht="50.1" customHeight="1" x14ac:dyDescent="0.25">
      <c r="A35" s="181"/>
      <c r="B35" s="148" t="str">
        <f t="shared" si="0"/>
        <v>PS2 -  - V - R</v>
      </c>
      <c r="C35" s="149" t="s">
        <v>1442</v>
      </c>
      <c r="D35" s="149"/>
      <c r="E35" s="149" t="s">
        <v>1722</v>
      </c>
      <c r="F35" s="149" t="s">
        <v>1723</v>
      </c>
      <c r="G35" s="150" t="s">
        <v>251</v>
      </c>
      <c r="H35" s="158"/>
      <c r="I35" s="159"/>
      <c r="J35" s="182"/>
      <c r="K35" s="152"/>
      <c r="L35" s="153"/>
      <c r="M35" s="154"/>
      <c r="N35" s="59" t="s">
        <v>1398</v>
      </c>
      <c r="O35" s="60" t="s">
        <v>1622</v>
      </c>
      <c r="P35" s="172" t="s">
        <v>792</v>
      </c>
      <c r="Q35" s="155" t="s">
        <v>1402</v>
      </c>
      <c r="R35" s="156" t="s">
        <v>1397</v>
      </c>
    </row>
    <row r="36" spans="1:18" s="147" customFormat="1" ht="50.1" hidden="1" customHeight="1" x14ac:dyDescent="0.25">
      <c r="A36" s="181"/>
      <c r="B36" s="148" t="str">
        <f t="shared" si="0"/>
        <v>PS2 -  - V - R</v>
      </c>
      <c r="C36" s="149" t="s">
        <v>1442</v>
      </c>
      <c r="D36" s="149"/>
      <c r="E36" s="149" t="s">
        <v>1722</v>
      </c>
      <c r="F36" s="149" t="s">
        <v>1723</v>
      </c>
      <c r="G36" s="150" t="s">
        <v>253</v>
      </c>
      <c r="H36" s="158"/>
      <c r="I36" s="159"/>
      <c r="J36" s="182"/>
      <c r="K36" s="152"/>
      <c r="L36" s="153"/>
      <c r="M36" s="154"/>
      <c r="N36" s="59" t="s">
        <v>1395</v>
      </c>
      <c r="O36" s="60" t="s">
        <v>1622</v>
      </c>
      <c r="P36" s="172" t="s">
        <v>793</v>
      </c>
      <c r="Q36" s="155"/>
      <c r="R36" s="156" t="s">
        <v>1397</v>
      </c>
    </row>
    <row r="37" spans="1:18" s="147" customFormat="1" ht="50.1" hidden="1" customHeight="1" x14ac:dyDescent="0.25">
      <c r="B37" s="176" t="str">
        <f t="shared" si="0"/>
        <v xml:space="preserve"> -  -  - </v>
      </c>
      <c r="C37" s="177"/>
      <c r="D37" s="177"/>
      <c r="E37" s="177"/>
      <c r="F37" s="177"/>
      <c r="G37" s="150" t="s">
        <v>1525</v>
      </c>
      <c r="H37" s="158"/>
      <c r="I37" s="159"/>
      <c r="J37" s="182"/>
      <c r="K37" s="152"/>
      <c r="L37" s="153"/>
      <c r="M37" s="154"/>
      <c r="N37" s="59" t="s">
        <v>1400</v>
      </c>
      <c r="O37" s="60" t="s">
        <v>1622</v>
      </c>
      <c r="P37" s="172" t="s">
        <v>794</v>
      </c>
      <c r="Q37" s="155"/>
      <c r="R37" s="156" t="s">
        <v>1397</v>
      </c>
    </row>
    <row r="38" spans="1:18" s="147" customFormat="1" ht="50.1" hidden="1" customHeight="1" x14ac:dyDescent="0.25">
      <c r="A38" s="181"/>
      <c r="B38" s="148" t="str">
        <f t="shared" si="0"/>
        <v>S1 - 1 - M - L</v>
      </c>
      <c r="C38" s="149" t="s">
        <v>1430</v>
      </c>
      <c r="D38" s="149">
        <v>1</v>
      </c>
      <c r="E38" s="149" t="s">
        <v>1724</v>
      </c>
      <c r="F38" s="149" t="s">
        <v>1721</v>
      </c>
      <c r="G38" s="150" t="s">
        <v>1526</v>
      </c>
      <c r="H38" s="158"/>
      <c r="I38" s="159"/>
      <c r="J38" s="182"/>
      <c r="K38" s="152"/>
      <c r="L38" s="153"/>
      <c r="M38" s="154"/>
      <c r="N38" s="59" t="s">
        <v>1398</v>
      </c>
      <c r="O38" s="60" t="s">
        <v>1622</v>
      </c>
      <c r="P38" s="172" t="s">
        <v>1584</v>
      </c>
      <c r="Q38" s="155"/>
      <c r="R38" s="156" t="s">
        <v>1397</v>
      </c>
    </row>
    <row r="39" spans="1:18" s="147" customFormat="1" ht="50.1" hidden="1" customHeight="1" x14ac:dyDescent="0.25">
      <c r="A39" s="181"/>
      <c r="B39" s="148" t="str">
        <f t="shared" si="0"/>
        <v>S1 - 1 - A - L</v>
      </c>
      <c r="C39" s="149" t="s">
        <v>1430</v>
      </c>
      <c r="D39" s="149">
        <v>1</v>
      </c>
      <c r="E39" s="149" t="s">
        <v>1398</v>
      </c>
      <c r="F39" s="149" t="s">
        <v>1721</v>
      </c>
      <c r="G39" s="150" t="s">
        <v>1527</v>
      </c>
      <c r="H39" s="158"/>
      <c r="I39" s="159"/>
      <c r="J39" s="182"/>
      <c r="K39" s="152"/>
      <c r="L39" s="153"/>
      <c r="M39" s="154"/>
      <c r="N39" s="59" t="s">
        <v>1400</v>
      </c>
      <c r="O39" s="60" t="s">
        <v>1622</v>
      </c>
      <c r="P39" s="172" t="s">
        <v>1585</v>
      </c>
      <c r="Q39" s="155"/>
      <c r="R39" s="156" t="s">
        <v>1397</v>
      </c>
    </row>
    <row r="40" spans="1:18" s="147" customFormat="1" ht="50.1" customHeight="1" x14ac:dyDescent="0.25">
      <c r="A40" s="181"/>
      <c r="B40" s="148" t="str">
        <f t="shared" si="0"/>
        <v>S1 - 2 - M - L</v>
      </c>
      <c r="C40" s="149" t="s">
        <v>1430</v>
      </c>
      <c r="D40" s="149">
        <v>2</v>
      </c>
      <c r="E40" s="149" t="s">
        <v>1724</v>
      </c>
      <c r="F40" s="149" t="s">
        <v>1721</v>
      </c>
      <c r="G40" s="150" t="s">
        <v>1639</v>
      </c>
      <c r="H40" s="158"/>
      <c r="I40" s="159"/>
      <c r="J40" s="182"/>
      <c r="K40" s="152"/>
      <c r="L40" s="153"/>
      <c r="M40" s="154"/>
      <c r="N40" s="59" t="s">
        <v>1398</v>
      </c>
      <c r="O40" s="60" t="s">
        <v>1622</v>
      </c>
      <c r="P40" s="172" t="s">
        <v>798</v>
      </c>
      <c r="Q40" s="155" t="s">
        <v>1402</v>
      </c>
      <c r="R40" s="156" t="s">
        <v>1397</v>
      </c>
    </row>
    <row r="41" spans="1:18" s="147" customFormat="1" ht="50.1" hidden="1" customHeight="1" x14ac:dyDescent="0.25">
      <c r="A41" s="181"/>
      <c r="B41" s="148" t="str">
        <f t="shared" si="0"/>
        <v>S3 - 2 - A - L</v>
      </c>
      <c r="C41" s="149" t="s">
        <v>1438</v>
      </c>
      <c r="D41" s="149">
        <v>2</v>
      </c>
      <c r="E41" s="149" t="s">
        <v>1398</v>
      </c>
      <c r="F41" s="149" t="s">
        <v>1721</v>
      </c>
      <c r="G41" s="150" t="s">
        <v>271</v>
      </c>
      <c r="H41" s="158"/>
      <c r="I41" s="159"/>
      <c r="J41" s="182"/>
      <c r="K41" s="152"/>
      <c r="L41" s="153"/>
      <c r="M41" s="154"/>
      <c r="N41" s="59" t="s">
        <v>1395</v>
      </c>
      <c r="O41" s="60" t="s">
        <v>1622</v>
      </c>
      <c r="P41" s="172" t="s">
        <v>802</v>
      </c>
      <c r="Q41" s="155"/>
      <c r="R41" s="156" t="s">
        <v>1397</v>
      </c>
    </row>
    <row r="42" spans="1:18" s="147" customFormat="1" ht="50.1" customHeight="1" x14ac:dyDescent="0.25">
      <c r="A42" s="181"/>
      <c r="B42" s="148" t="str">
        <f t="shared" si="0"/>
        <v>S3 - 3 - M - R</v>
      </c>
      <c r="C42" s="149" t="s">
        <v>1438</v>
      </c>
      <c r="D42" s="149">
        <v>3</v>
      </c>
      <c r="E42" s="149" t="s">
        <v>1724</v>
      </c>
      <c r="F42" s="149" t="s">
        <v>1723</v>
      </c>
      <c r="G42" s="150" t="s">
        <v>273</v>
      </c>
      <c r="H42" s="158"/>
      <c r="I42" s="159"/>
      <c r="J42" s="182"/>
      <c r="K42" s="152"/>
      <c r="L42" s="153"/>
      <c r="M42" s="154"/>
      <c r="N42" s="59" t="s">
        <v>1395</v>
      </c>
      <c r="O42" s="60" t="s">
        <v>1622</v>
      </c>
      <c r="P42" s="172" t="s">
        <v>803</v>
      </c>
      <c r="Q42" s="155" t="s">
        <v>1402</v>
      </c>
      <c r="R42" s="156" t="s">
        <v>1397</v>
      </c>
    </row>
    <row r="43" spans="1:18" s="147" customFormat="1" ht="50.1" hidden="1" customHeight="1" x14ac:dyDescent="0.25">
      <c r="B43" s="176" t="str">
        <f t="shared" si="0"/>
        <v xml:space="preserve"> -  -  - </v>
      </c>
      <c r="C43" s="177"/>
      <c r="D43" s="177"/>
      <c r="E43" s="177"/>
      <c r="F43" s="177"/>
      <c r="G43" s="150" t="s">
        <v>1640</v>
      </c>
      <c r="H43" s="158"/>
      <c r="I43" s="159"/>
      <c r="J43" s="182"/>
      <c r="K43" s="152"/>
      <c r="L43" s="153"/>
      <c r="M43" s="154"/>
      <c r="N43" s="59" t="s">
        <v>1398</v>
      </c>
      <c r="O43" s="60" t="s">
        <v>1622</v>
      </c>
      <c r="P43" s="172" t="s">
        <v>805</v>
      </c>
      <c r="Q43" s="155"/>
      <c r="R43" s="156" t="s">
        <v>1397</v>
      </c>
    </row>
    <row r="44" spans="1:18" s="147" customFormat="1" ht="50.1" hidden="1" customHeight="1" x14ac:dyDescent="0.25">
      <c r="B44" s="148" t="str">
        <f t="shared" si="0"/>
        <v xml:space="preserve"> -  -  - </v>
      </c>
      <c r="C44" s="149"/>
      <c r="D44" s="149"/>
      <c r="E44" s="149"/>
      <c r="F44" s="149"/>
      <c r="G44" s="150" t="s">
        <v>279</v>
      </c>
      <c r="H44" s="158"/>
      <c r="I44" s="159"/>
      <c r="J44" s="182"/>
      <c r="K44" s="152"/>
      <c r="L44" s="153"/>
      <c r="M44" s="154"/>
      <c r="N44" s="59" t="s">
        <v>1398</v>
      </c>
      <c r="O44" s="60" t="s">
        <v>1622</v>
      </c>
      <c r="P44" s="172" t="s">
        <v>806</v>
      </c>
      <c r="Q44" s="155"/>
      <c r="R44" s="156" t="s">
        <v>1397</v>
      </c>
    </row>
    <row r="45" spans="1:18" s="147" customFormat="1" ht="50.1" hidden="1" customHeight="1" x14ac:dyDescent="0.25">
      <c r="A45" s="181"/>
      <c r="B45" s="148" t="str">
        <f t="shared" si="0"/>
        <v>PS3 -  - M - R</v>
      </c>
      <c r="C45" s="149" t="s">
        <v>1444</v>
      </c>
      <c r="D45" s="149"/>
      <c r="E45" s="149" t="s">
        <v>1724</v>
      </c>
      <c r="F45" s="149" t="s">
        <v>1723</v>
      </c>
      <c r="G45" s="150" t="s">
        <v>281</v>
      </c>
      <c r="H45" s="158"/>
      <c r="I45" s="159"/>
      <c r="J45" s="182"/>
      <c r="K45" s="152"/>
      <c r="L45" s="153"/>
      <c r="M45" s="154"/>
      <c r="N45" s="59" t="s">
        <v>1395</v>
      </c>
      <c r="O45" s="60" t="s">
        <v>1622</v>
      </c>
      <c r="P45" s="172" t="s">
        <v>807</v>
      </c>
      <c r="Q45" s="155"/>
      <c r="R45" s="156" t="s">
        <v>1397</v>
      </c>
    </row>
    <row r="46" spans="1:18" s="147" customFormat="1" ht="50.1" customHeight="1" x14ac:dyDescent="0.25">
      <c r="A46" s="181"/>
      <c r="B46" s="148" t="str">
        <f t="shared" si="0"/>
        <v>PS7 -  - V - L</v>
      </c>
      <c r="C46" s="149" t="s">
        <v>1719</v>
      </c>
      <c r="D46" s="149"/>
      <c r="E46" s="149" t="s">
        <v>1722</v>
      </c>
      <c r="F46" s="149" t="s">
        <v>1721</v>
      </c>
      <c r="G46" s="150" t="s">
        <v>283</v>
      </c>
      <c r="H46" s="158"/>
      <c r="I46" s="159"/>
      <c r="J46" s="182"/>
      <c r="K46" s="152"/>
      <c r="L46" s="153"/>
      <c r="M46" s="154"/>
      <c r="N46" s="59" t="s">
        <v>1408</v>
      </c>
      <c r="O46" s="60" t="s">
        <v>1622</v>
      </c>
      <c r="P46" s="172" t="s">
        <v>808</v>
      </c>
      <c r="Q46" s="155" t="s">
        <v>1402</v>
      </c>
      <c r="R46" s="156" t="s">
        <v>1397</v>
      </c>
    </row>
    <row r="47" spans="1:18" s="147" customFormat="1" ht="50.1" customHeight="1" x14ac:dyDescent="0.25">
      <c r="A47" s="181"/>
      <c r="B47" s="148" t="str">
        <f t="shared" si="0"/>
        <v>PS7 -  - V - R</v>
      </c>
      <c r="C47" s="149" t="s">
        <v>1719</v>
      </c>
      <c r="D47" s="149"/>
      <c r="E47" s="149" t="s">
        <v>1722</v>
      </c>
      <c r="F47" s="149" t="s">
        <v>1723</v>
      </c>
      <c r="G47" s="150" t="s">
        <v>285</v>
      </c>
      <c r="H47" s="158"/>
      <c r="I47" s="159"/>
      <c r="J47" s="182"/>
      <c r="K47" s="152"/>
      <c r="L47" s="153"/>
      <c r="M47" s="154"/>
      <c r="N47" s="59" t="s">
        <v>1408</v>
      </c>
      <c r="O47" s="60" t="s">
        <v>1622</v>
      </c>
      <c r="P47" s="172" t="s">
        <v>809</v>
      </c>
      <c r="Q47" s="155" t="s">
        <v>1402</v>
      </c>
      <c r="R47" s="156" t="s">
        <v>1397</v>
      </c>
    </row>
    <row r="48" spans="1:18" s="147" customFormat="1" ht="50.1" customHeight="1" x14ac:dyDescent="0.25">
      <c r="A48" s="181"/>
      <c r="B48" s="148" t="str">
        <f t="shared" si="0"/>
        <v>PS2 -  - A - L</v>
      </c>
      <c r="C48" s="149" t="s">
        <v>1442</v>
      </c>
      <c r="D48" s="149"/>
      <c r="E48" s="149" t="s">
        <v>1398</v>
      </c>
      <c r="F48" s="149" t="s">
        <v>1721</v>
      </c>
      <c r="G48" s="150" t="s">
        <v>287</v>
      </c>
      <c r="H48" s="158"/>
      <c r="I48" s="159"/>
      <c r="J48" s="182"/>
      <c r="K48" s="152"/>
      <c r="L48" s="153"/>
      <c r="M48" s="154"/>
      <c r="N48" s="59" t="s">
        <v>1398</v>
      </c>
      <c r="O48" s="60" t="s">
        <v>1622</v>
      </c>
      <c r="P48" s="172" t="s">
        <v>810</v>
      </c>
      <c r="Q48" s="155" t="s">
        <v>1402</v>
      </c>
      <c r="R48" s="156" t="s">
        <v>1397</v>
      </c>
    </row>
    <row r="49" spans="1:18" s="147" customFormat="1" ht="50.1" customHeight="1" x14ac:dyDescent="0.25">
      <c r="A49" s="181"/>
      <c r="B49" s="148" t="str">
        <f t="shared" si="0"/>
        <v>PS2 -  - M - L</v>
      </c>
      <c r="C49" s="149" t="s">
        <v>1442</v>
      </c>
      <c r="D49" s="149"/>
      <c r="E49" s="149" t="s">
        <v>1724</v>
      </c>
      <c r="F49" s="149" t="s">
        <v>1721</v>
      </c>
      <c r="G49" s="150" t="s">
        <v>289</v>
      </c>
      <c r="H49" s="158"/>
      <c r="I49" s="159"/>
      <c r="J49" s="182"/>
      <c r="K49" s="152"/>
      <c r="L49" s="153"/>
      <c r="M49" s="154"/>
      <c r="N49" s="59" t="s">
        <v>1398</v>
      </c>
      <c r="O49" s="60" t="s">
        <v>1622</v>
      </c>
      <c r="P49" s="172" t="s">
        <v>811</v>
      </c>
      <c r="Q49" s="155" t="s">
        <v>1402</v>
      </c>
      <c r="R49" s="156" t="s">
        <v>1397</v>
      </c>
    </row>
    <row r="50" spans="1:18" s="147" customFormat="1" ht="50.1" customHeight="1" x14ac:dyDescent="0.25">
      <c r="A50" s="181"/>
      <c r="B50" s="148" t="str">
        <f t="shared" si="0"/>
        <v>PS1 -  - A - L</v>
      </c>
      <c r="C50" s="149" t="s">
        <v>1440</v>
      </c>
      <c r="D50" s="149"/>
      <c r="E50" s="149" t="s">
        <v>1398</v>
      </c>
      <c r="F50" s="149" t="s">
        <v>1721</v>
      </c>
      <c r="G50" s="150" t="s">
        <v>1641</v>
      </c>
      <c r="H50" s="158"/>
      <c r="I50" s="159"/>
      <c r="J50" s="182"/>
      <c r="K50" s="152"/>
      <c r="L50" s="153"/>
      <c r="M50" s="154"/>
      <c r="N50" s="59" t="s">
        <v>1398</v>
      </c>
      <c r="O50" s="60" t="s">
        <v>1622</v>
      </c>
      <c r="P50" s="172" t="s">
        <v>812</v>
      </c>
      <c r="Q50" s="155" t="s">
        <v>1402</v>
      </c>
      <c r="R50" s="156" t="s">
        <v>1397</v>
      </c>
    </row>
    <row r="51" spans="1:18" s="147" customFormat="1" ht="50.1" customHeight="1" x14ac:dyDescent="0.25">
      <c r="B51" s="176" t="str">
        <f t="shared" si="0"/>
        <v xml:space="preserve">B -  -  - </v>
      </c>
      <c r="C51" s="177" t="s">
        <v>1400</v>
      </c>
      <c r="D51" s="177"/>
      <c r="E51" s="177"/>
      <c r="F51" s="177"/>
      <c r="G51" s="150" t="s">
        <v>293</v>
      </c>
      <c r="H51" s="158"/>
      <c r="I51" s="159"/>
      <c r="J51" s="182"/>
      <c r="K51" s="152"/>
      <c r="L51" s="153"/>
      <c r="M51" s="154"/>
      <c r="N51" s="59" t="s">
        <v>1400</v>
      </c>
      <c r="O51" s="60" t="s">
        <v>1622</v>
      </c>
      <c r="P51" s="172" t="s">
        <v>813</v>
      </c>
      <c r="Q51" s="155" t="s">
        <v>1407</v>
      </c>
      <c r="R51" s="156" t="s">
        <v>1397</v>
      </c>
    </row>
    <row r="52" spans="1:18" s="147" customFormat="1" ht="50.1" customHeight="1" x14ac:dyDescent="0.25">
      <c r="A52" s="181"/>
      <c r="B52" s="148" t="str">
        <f t="shared" si="0"/>
        <v xml:space="preserve">B -  -  - </v>
      </c>
      <c r="C52" s="149" t="s">
        <v>1400</v>
      </c>
      <c r="D52" s="149"/>
      <c r="E52" s="149"/>
      <c r="F52" s="149"/>
      <c r="G52" s="150" t="s">
        <v>295</v>
      </c>
      <c r="H52" s="158"/>
      <c r="I52" s="159"/>
      <c r="J52" s="182"/>
      <c r="K52" s="152"/>
      <c r="L52" s="153"/>
      <c r="M52" s="154"/>
      <c r="N52" s="59" t="s">
        <v>1400</v>
      </c>
      <c r="O52" s="60" t="s">
        <v>1622</v>
      </c>
      <c r="P52" s="172" t="s">
        <v>814</v>
      </c>
      <c r="Q52" s="155" t="s">
        <v>1402</v>
      </c>
      <c r="R52" s="156" t="s">
        <v>1397</v>
      </c>
    </row>
    <row r="53" spans="1:18" s="147" customFormat="1" ht="50.1" customHeight="1" x14ac:dyDescent="0.25">
      <c r="A53" s="181"/>
      <c r="B53" s="176" t="str">
        <f t="shared" si="0"/>
        <v>S2 - 1 - V - R</v>
      </c>
      <c r="C53" s="177" t="s">
        <v>1435</v>
      </c>
      <c r="D53" s="177">
        <v>1</v>
      </c>
      <c r="E53" s="177" t="s">
        <v>1722</v>
      </c>
      <c r="F53" s="177" t="s">
        <v>1723</v>
      </c>
      <c r="G53" s="150" t="s">
        <v>297</v>
      </c>
      <c r="H53" s="158"/>
      <c r="I53" s="159"/>
      <c r="J53" s="182"/>
      <c r="K53" s="152"/>
      <c r="L53" s="153"/>
      <c r="M53" s="154"/>
      <c r="N53" s="59" t="s">
        <v>1400</v>
      </c>
      <c r="O53" s="60" t="s">
        <v>1622</v>
      </c>
      <c r="P53" s="172" t="s">
        <v>815</v>
      </c>
      <c r="Q53" s="155" t="s">
        <v>1402</v>
      </c>
      <c r="R53" s="156" t="s">
        <v>1397</v>
      </c>
    </row>
    <row r="54" spans="1:18" s="147" customFormat="1" ht="50.1" customHeight="1" x14ac:dyDescent="0.25">
      <c r="A54" s="181"/>
      <c r="B54" s="148" t="str">
        <f t="shared" si="0"/>
        <v>PS1 -  - A - R</v>
      </c>
      <c r="C54" s="149" t="s">
        <v>1440</v>
      </c>
      <c r="D54" s="149"/>
      <c r="E54" s="149" t="s">
        <v>1398</v>
      </c>
      <c r="F54" s="149" t="s">
        <v>1723</v>
      </c>
      <c r="G54" s="150" t="s">
        <v>299</v>
      </c>
      <c r="H54" s="158"/>
      <c r="I54" s="159"/>
      <c r="J54" s="182"/>
      <c r="K54" s="152"/>
      <c r="L54" s="153"/>
      <c r="M54" s="154"/>
      <c r="N54" s="59" t="s">
        <v>1398</v>
      </c>
      <c r="O54" s="60" t="s">
        <v>1622</v>
      </c>
      <c r="P54" s="172" t="s">
        <v>816</v>
      </c>
      <c r="Q54" s="155" t="s">
        <v>1402</v>
      </c>
      <c r="R54" s="156" t="s">
        <v>1397</v>
      </c>
    </row>
    <row r="55" spans="1:18" s="147" customFormat="1" ht="50.1" hidden="1" customHeight="1" x14ac:dyDescent="0.25">
      <c r="B55" s="176" t="str">
        <f t="shared" si="0"/>
        <v>PS1 -  - V - R</v>
      </c>
      <c r="C55" s="177" t="s">
        <v>1440</v>
      </c>
      <c r="D55" s="177"/>
      <c r="E55" s="177" t="s">
        <v>1722</v>
      </c>
      <c r="F55" s="177" t="s">
        <v>1723</v>
      </c>
      <c r="G55" s="150" t="s">
        <v>301</v>
      </c>
      <c r="H55" s="158"/>
      <c r="I55" s="159"/>
      <c r="J55" s="182"/>
      <c r="K55" s="152"/>
      <c r="L55" s="153"/>
      <c r="M55" s="154"/>
      <c r="N55" s="59" t="s">
        <v>1398</v>
      </c>
      <c r="O55" s="60" t="s">
        <v>1622</v>
      </c>
      <c r="P55" s="172" t="s">
        <v>817</v>
      </c>
      <c r="Q55" s="155"/>
      <c r="R55" s="156" t="s">
        <v>1397</v>
      </c>
    </row>
    <row r="56" spans="1:18" s="147" customFormat="1" ht="50.1" customHeight="1" x14ac:dyDescent="0.25">
      <c r="A56" s="181"/>
      <c r="B56" s="148" t="str">
        <f t="shared" si="0"/>
        <v xml:space="preserve">B -  -  - </v>
      </c>
      <c r="C56" s="149" t="s">
        <v>1400</v>
      </c>
      <c r="D56" s="149"/>
      <c r="E56" s="149"/>
      <c r="F56" s="149"/>
      <c r="G56" s="150" t="s">
        <v>303</v>
      </c>
      <c r="H56" s="158"/>
      <c r="I56" s="159"/>
      <c r="J56" s="182"/>
      <c r="K56" s="152"/>
      <c r="L56" s="153"/>
      <c r="M56" s="154"/>
      <c r="N56" s="59" t="s">
        <v>1408</v>
      </c>
      <c r="O56" s="60" t="s">
        <v>1622</v>
      </c>
      <c r="P56" s="172" t="s">
        <v>818</v>
      </c>
      <c r="Q56" s="155" t="s">
        <v>1399</v>
      </c>
      <c r="R56" s="156" t="s">
        <v>1397</v>
      </c>
    </row>
    <row r="57" spans="1:18" s="147" customFormat="1" ht="50.1" hidden="1" customHeight="1" x14ac:dyDescent="0.25">
      <c r="A57" s="181"/>
      <c r="B57" s="148" t="str">
        <f t="shared" si="0"/>
        <v>S1 - 2 - A - R</v>
      </c>
      <c r="C57" s="149" t="s">
        <v>1430</v>
      </c>
      <c r="D57" s="149">
        <v>2</v>
      </c>
      <c r="E57" s="149" t="s">
        <v>1398</v>
      </c>
      <c r="F57" s="149" t="s">
        <v>1723</v>
      </c>
      <c r="G57" s="150" t="s">
        <v>1528</v>
      </c>
      <c r="H57" s="158"/>
      <c r="I57" s="159"/>
      <c r="J57" s="182"/>
      <c r="K57" s="152"/>
      <c r="L57" s="153"/>
      <c r="M57" s="154"/>
      <c r="N57" s="59" t="s">
        <v>1405</v>
      </c>
      <c r="O57" s="60" t="s">
        <v>1622</v>
      </c>
      <c r="P57" s="172" t="s">
        <v>1586</v>
      </c>
      <c r="Q57" s="155"/>
      <c r="R57" s="156" t="s">
        <v>1397</v>
      </c>
    </row>
    <row r="58" spans="1:18" s="147" customFormat="1" ht="50.1" customHeight="1" x14ac:dyDescent="0.25">
      <c r="A58" s="181"/>
      <c r="B58" s="148" t="str">
        <f t="shared" si="0"/>
        <v>PS2 -  - M - R</v>
      </c>
      <c r="C58" s="149" t="s">
        <v>1442</v>
      </c>
      <c r="D58" s="149"/>
      <c r="E58" s="149" t="s">
        <v>1724</v>
      </c>
      <c r="F58" s="149" t="s">
        <v>1723</v>
      </c>
      <c r="G58" s="150" t="s">
        <v>1642</v>
      </c>
      <c r="H58" s="158"/>
      <c r="I58" s="159"/>
      <c r="J58" s="182"/>
      <c r="K58" s="152"/>
      <c r="L58" s="153"/>
      <c r="M58" s="154"/>
      <c r="N58" s="59" t="s">
        <v>1395</v>
      </c>
      <c r="O58" s="60" t="s">
        <v>1622</v>
      </c>
      <c r="P58" s="172" t="s">
        <v>819</v>
      </c>
      <c r="Q58" s="155" t="s">
        <v>1402</v>
      </c>
      <c r="R58" s="156" t="s">
        <v>1397</v>
      </c>
    </row>
    <row r="59" spans="1:18" s="147" customFormat="1" ht="50.1" customHeight="1" x14ac:dyDescent="0.25">
      <c r="A59" s="181"/>
      <c r="B59" s="148" t="str">
        <f t="shared" si="0"/>
        <v>S3 - 2 - A - R</v>
      </c>
      <c r="C59" s="149" t="s">
        <v>1438</v>
      </c>
      <c r="D59" s="149">
        <v>2</v>
      </c>
      <c r="E59" s="149" t="s">
        <v>1398</v>
      </c>
      <c r="F59" s="149" t="s">
        <v>1723</v>
      </c>
      <c r="G59" s="150" t="s">
        <v>307</v>
      </c>
      <c r="H59" s="158"/>
      <c r="I59" s="159"/>
      <c r="J59" s="182"/>
      <c r="K59" s="152"/>
      <c r="L59" s="153"/>
      <c r="M59" s="154"/>
      <c r="N59" s="59" t="s">
        <v>1401</v>
      </c>
      <c r="O59" s="60" t="s">
        <v>1622</v>
      </c>
      <c r="P59" s="172" t="s">
        <v>820</v>
      </c>
      <c r="Q59" s="155" t="s">
        <v>1402</v>
      </c>
      <c r="R59" s="156" t="s">
        <v>1397</v>
      </c>
    </row>
    <row r="60" spans="1:18" s="147" customFormat="1" ht="50.1" hidden="1" customHeight="1" x14ac:dyDescent="0.25">
      <c r="B60" s="176" t="str">
        <f t="shared" si="0"/>
        <v xml:space="preserve"> -  -  - </v>
      </c>
      <c r="C60" s="177"/>
      <c r="D60" s="177"/>
      <c r="E60" s="177"/>
      <c r="F60" s="177"/>
      <c r="G60" s="150" t="s">
        <v>309</v>
      </c>
      <c r="H60" s="158"/>
      <c r="I60" s="159"/>
      <c r="J60" s="182"/>
      <c r="K60" s="152"/>
      <c r="L60" s="153"/>
      <c r="M60" s="154"/>
      <c r="N60" s="59" t="s">
        <v>1395</v>
      </c>
      <c r="O60" s="60" t="s">
        <v>1622</v>
      </c>
      <c r="P60" s="172" t="s">
        <v>821</v>
      </c>
      <c r="Q60" s="155"/>
      <c r="R60" s="156" t="s">
        <v>1397</v>
      </c>
    </row>
    <row r="61" spans="1:18" s="147" customFormat="1" ht="50.1" hidden="1" customHeight="1" x14ac:dyDescent="0.25">
      <c r="B61" s="148" t="str">
        <f t="shared" si="0"/>
        <v xml:space="preserve"> -  -  - </v>
      </c>
      <c r="C61" s="149"/>
      <c r="D61" s="149"/>
      <c r="E61" s="149"/>
      <c r="F61" s="149"/>
      <c r="G61" s="150" t="s">
        <v>1643</v>
      </c>
      <c r="H61" s="158"/>
      <c r="I61" s="159"/>
      <c r="J61" s="182"/>
      <c r="K61" s="152"/>
      <c r="L61" s="153"/>
      <c r="M61" s="154"/>
      <c r="N61" s="59" t="s">
        <v>1405</v>
      </c>
      <c r="O61" s="60" t="s">
        <v>1622</v>
      </c>
      <c r="P61" s="172" t="s">
        <v>1587</v>
      </c>
      <c r="Q61" s="155"/>
      <c r="R61" s="156" t="s">
        <v>1397</v>
      </c>
    </row>
    <row r="62" spans="1:18" s="147" customFormat="1" ht="50.1" customHeight="1" x14ac:dyDescent="0.25">
      <c r="A62" s="181"/>
      <c r="B62" s="148" t="str">
        <f t="shared" si="0"/>
        <v xml:space="preserve">B -  -  - </v>
      </c>
      <c r="C62" s="149" t="s">
        <v>1400</v>
      </c>
      <c r="D62" s="149"/>
      <c r="E62" s="149"/>
      <c r="F62" s="149"/>
      <c r="G62" s="150" t="s">
        <v>311</v>
      </c>
      <c r="H62" s="158"/>
      <c r="I62" s="159"/>
      <c r="J62" s="182"/>
      <c r="K62" s="152"/>
      <c r="L62" s="153"/>
      <c r="M62" s="154"/>
      <c r="N62" s="59" t="s">
        <v>1400</v>
      </c>
      <c r="O62" s="60" t="s">
        <v>1622</v>
      </c>
      <c r="P62" s="172" t="s">
        <v>822</v>
      </c>
      <c r="Q62" s="155" t="s">
        <v>1402</v>
      </c>
      <c r="R62" s="156" t="s">
        <v>1397</v>
      </c>
    </row>
    <row r="63" spans="1:18" s="147" customFormat="1" ht="50.1" customHeight="1" x14ac:dyDescent="0.25">
      <c r="A63" s="181"/>
      <c r="B63" s="148" t="str">
        <f t="shared" si="0"/>
        <v>S1 - 2 - M - L</v>
      </c>
      <c r="C63" s="149" t="s">
        <v>1430</v>
      </c>
      <c r="D63" s="149">
        <v>2</v>
      </c>
      <c r="E63" s="149" t="s">
        <v>1724</v>
      </c>
      <c r="F63" s="149" t="s">
        <v>1721</v>
      </c>
      <c r="G63" s="150" t="s">
        <v>313</v>
      </c>
      <c r="H63" s="158"/>
      <c r="I63" s="159"/>
      <c r="J63" s="182"/>
      <c r="K63" s="152"/>
      <c r="L63" s="153"/>
      <c r="M63" s="154"/>
      <c r="N63" s="59" t="s">
        <v>1409</v>
      </c>
      <c r="O63" s="60" t="s">
        <v>1622</v>
      </c>
      <c r="P63" s="172" t="s">
        <v>823</v>
      </c>
      <c r="Q63" s="155" t="s">
        <v>1407</v>
      </c>
      <c r="R63" s="156" t="s">
        <v>1397</v>
      </c>
    </row>
    <row r="64" spans="1:18" s="147" customFormat="1" ht="50.1" hidden="1" customHeight="1" x14ac:dyDescent="0.25">
      <c r="A64" s="181"/>
      <c r="B64" s="148" t="str">
        <f t="shared" si="0"/>
        <v xml:space="preserve">B -  -  - </v>
      </c>
      <c r="C64" s="149" t="s">
        <v>1400</v>
      </c>
      <c r="D64" s="149"/>
      <c r="E64" s="149"/>
      <c r="F64" s="149"/>
      <c r="G64" s="150" t="s">
        <v>315</v>
      </c>
      <c r="H64" s="158"/>
      <c r="I64" s="159"/>
      <c r="J64" s="182"/>
      <c r="K64" s="152"/>
      <c r="L64" s="153"/>
      <c r="M64" s="154"/>
      <c r="N64" s="59" t="s">
        <v>1400</v>
      </c>
      <c r="O64" s="60" t="s">
        <v>1622</v>
      </c>
      <c r="P64" s="172" t="s">
        <v>824</v>
      </c>
      <c r="Q64" s="155"/>
      <c r="R64" s="156" t="s">
        <v>1397</v>
      </c>
    </row>
    <row r="65" spans="1:18" s="147" customFormat="1" ht="50.1" hidden="1" customHeight="1" x14ac:dyDescent="0.25">
      <c r="A65" s="181"/>
      <c r="B65" s="148" t="str">
        <f t="shared" si="0"/>
        <v xml:space="preserve">B -  -  - </v>
      </c>
      <c r="C65" s="149" t="s">
        <v>1400</v>
      </c>
      <c r="D65" s="149"/>
      <c r="E65" s="149"/>
      <c r="F65" s="149"/>
      <c r="G65" s="150" t="s">
        <v>317</v>
      </c>
      <c r="H65" s="158"/>
      <c r="I65" s="159"/>
      <c r="J65" s="182"/>
      <c r="K65" s="152"/>
      <c r="L65" s="153"/>
      <c r="M65" s="154"/>
      <c r="N65" s="59" t="s">
        <v>1400</v>
      </c>
      <c r="O65" s="60" t="s">
        <v>1622</v>
      </c>
      <c r="P65" s="172" t="s">
        <v>1588</v>
      </c>
      <c r="Q65" s="155"/>
      <c r="R65" s="156" t="s">
        <v>1397</v>
      </c>
    </row>
    <row r="66" spans="1:18" s="147" customFormat="1" ht="50.1" customHeight="1" x14ac:dyDescent="0.25">
      <c r="A66" s="181"/>
      <c r="B66" s="148" t="str">
        <f t="shared" si="0"/>
        <v>PS2 -  - A - L</v>
      </c>
      <c r="C66" s="149" t="s">
        <v>1442</v>
      </c>
      <c r="D66" s="149"/>
      <c r="E66" s="149" t="s">
        <v>1398</v>
      </c>
      <c r="F66" s="149" t="s">
        <v>1721</v>
      </c>
      <c r="G66" s="150" t="s">
        <v>319</v>
      </c>
      <c r="H66" s="158"/>
      <c r="I66" s="159"/>
      <c r="J66" s="182"/>
      <c r="K66" s="152"/>
      <c r="L66" s="153"/>
      <c r="M66" s="154"/>
      <c r="N66" s="59" t="s">
        <v>1398</v>
      </c>
      <c r="O66" s="60" t="s">
        <v>1622</v>
      </c>
      <c r="P66" s="172" t="s">
        <v>826</v>
      </c>
      <c r="Q66" s="155" t="s">
        <v>1402</v>
      </c>
      <c r="R66" s="156" t="s">
        <v>1397</v>
      </c>
    </row>
    <row r="67" spans="1:18" s="147" customFormat="1" ht="50.1" customHeight="1" x14ac:dyDescent="0.25">
      <c r="B67" s="176" t="str">
        <f t="shared" si="0"/>
        <v xml:space="preserve">B -  -  - </v>
      </c>
      <c r="C67" s="177" t="s">
        <v>1400</v>
      </c>
      <c r="D67" s="177"/>
      <c r="E67" s="177"/>
      <c r="F67" s="177"/>
      <c r="G67" s="150" t="s">
        <v>321</v>
      </c>
      <c r="H67" s="158"/>
      <c r="I67" s="159"/>
      <c r="J67" s="182"/>
      <c r="K67" s="152"/>
      <c r="L67" s="153"/>
      <c r="M67" s="154"/>
      <c r="N67" s="59" t="s">
        <v>1400</v>
      </c>
      <c r="O67" s="60" t="s">
        <v>1622</v>
      </c>
      <c r="P67" s="172" t="s">
        <v>827</v>
      </c>
      <c r="Q67" s="155" t="s">
        <v>1402</v>
      </c>
      <c r="R67" s="156" t="s">
        <v>1397</v>
      </c>
    </row>
    <row r="68" spans="1:18" s="147" customFormat="1" ht="50.1" customHeight="1" x14ac:dyDescent="0.25">
      <c r="A68" s="181"/>
      <c r="B68" s="148" t="str">
        <f t="shared" si="0"/>
        <v>S2 - 2 - A - L</v>
      </c>
      <c r="C68" s="149" t="s">
        <v>1435</v>
      </c>
      <c r="D68" s="149">
        <v>2</v>
      </c>
      <c r="E68" s="149" t="s">
        <v>1398</v>
      </c>
      <c r="F68" s="149" t="s">
        <v>1721</v>
      </c>
      <c r="G68" s="150" t="s">
        <v>323</v>
      </c>
      <c r="H68" s="158"/>
      <c r="I68" s="159"/>
      <c r="J68" s="182"/>
      <c r="K68" s="152"/>
      <c r="L68" s="153"/>
      <c r="M68" s="154"/>
      <c r="N68" s="59" t="s">
        <v>1395</v>
      </c>
      <c r="O68" s="60" t="s">
        <v>1622</v>
      </c>
      <c r="P68" s="172" t="s">
        <v>828</v>
      </c>
      <c r="Q68" s="155" t="s">
        <v>1402</v>
      </c>
      <c r="R68" s="156" t="s">
        <v>1397</v>
      </c>
    </row>
    <row r="69" spans="1:18" s="147" customFormat="1" ht="50.1" hidden="1" customHeight="1" x14ac:dyDescent="0.25">
      <c r="B69" s="176" t="str">
        <f t="shared" si="0"/>
        <v xml:space="preserve"> -  -  - </v>
      </c>
      <c r="C69" s="177"/>
      <c r="D69" s="177"/>
      <c r="E69" s="177"/>
      <c r="F69" s="177"/>
      <c r="G69" s="150" t="s">
        <v>1529</v>
      </c>
      <c r="H69" s="158"/>
      <c r="I69" s="159"/>
      <c r="J69" s="182"/>
      <c r="K69" s="152"/>
      <c r="L69" s="153"/>
      <c r="M69" s="154"/>
      <c r="N69" s="59" t="s">
        <v>1409</v>
      </c>
      <c r="O69" s="60" t="s">
        <v>1623</v>
      </c>
      <c r="P69" s="172" t="s">
        <v>828</v>
      </c>
      <c r="Q69" s="155"/>
      <c r="R69" s="156" t="s">
        <v>1397</v>
      </c>
    </row>
    <row r="70" spans="1:18" s="147" customFormat="1" ht="50.1" hidden="1" customHeight="1" x14ac:dyDescent="0.25">
      <c r="B70" s="148" t="str">
        <f t="shared" si="0"/>
        <v>S3 - 2 - M - L</v>
      </c>
      <c r="C70" s="149" t="s">
        <v>1438</v>
      </c>
      <c r="D70" s="149">
        <v>2</v>
      </c>
      <c r="E70" s="149" t="s">
        <v>1724</v>
      </c>
      <c r="F70" s="149" t="s">
        <v>1721</v>
      </c>
      <c r="G70" s="150" t="s">
        <v>1530</v>
      </c>
      <c r="H70" s="158"/>
      <c r="I70" s="159"/>
      <c r="J70" s="182"/>
      <c r="K70" s="152"/>
      <c r="L70" s="153"/>
      <c r="M70" s="154"/>
      <c r="N70" s="59" t="s">
        <v>1395</v>
      </c>
      <c r="O70" s="60" t="s">
        <v>1622</v>
      </c>
      <c r="P70" s="172" t="s">
        <v>1500</v>
      </c>
      <c r="Q70" s="155"/>
      <c r="R70" s="156" t="s">
        <v>1404</v>
      </c>
    </row>
    <row r="71" spans="1:18" s="147" customFormat="1" ht="50.1" hidden="1" customHeight="1" x14ac:dyDescent="0.25">
      <c r="A71" s="181"/>
      <c r="B71" s="148" t="str">
        <f t="shared" si="0"/>
        <v>S3 - 1 - M - L</v>
      </c>
      <c r="C71" s="149" t="s">
        <v>1438</v>
      </c>
      <c r="D71" s="149">
        <v>1</v>
      </c>
      <c r="E71" s="149" t="s">
        <v>1724</v>
      </c>
      <c r="F71" s="149" t="s">
        <v>1721</v>
      </c>
      <c r="G71" s="150" t="s">
        <v>1531</v>
      </c>
      <c r="H71" s="158"/>
      <c r="I71" s="159"/>
      <c r="J71" s="182"/>
      <c r="K71" s="152"/>
      <c r="L71" s="153"/>
      <c r="M71" s="154"/>
      <c r="N71" s="59" t="s">
        <v>1398</v>
      </c>
      <c r="O71" s="60" t="s">
        <v>1622</v>
      </c>
      <c r="P71" s="172" t="s">
        <v>829</v>
      </c>
      <c r="Q71" s="155"/>
      <c r="R71" s="156" t="s">
        <v>1397</v>
      </c>
    </row>
    <row r="72" spans="1:18" s="147" customFormat="1" ht="50.1" customHeight="1" x14ac:dyDescent="0.25">
      <c r="A72" s="181"/>
      <c r="B72" s="148" t="str">
        <f t="shared" si="0"/>
        <v>S3 - 2 - A - R</v>
      </c>
      <c r="C72" s="149" t="s">
        <v>1438</v>
      </c>
      <c r="D72" s="149">
        <v>2</v>
      </c>
      <c r="E72" s="149" t="s">
        <v>1398</v>
      </c>
      <c r="F72" s="149" t="s">
        <v>1723</v>
      </c>
      <c r="G72" s="150" t="s">
        <v>1532</v>
      </c>
      <c r="H72" s="158"/>
      <c r="I72" s="159"/>
      <c r="J72" s="182"/>
      <c r="K72" s="152"/>
      <c r="L72" s="153"/>
      <c r="M72" s="154"/>
      <c r="N72" s="59" t="s">
        <v>1398</v>
      </c>
      <c r="O72" s="60" t="s">
        <v>1622</v>
      </c>
      <c r="P72" s="172" t="s">
        <v>830</v>
      </c>
      <c r="Q72" s="155" t="s">
        <v>1402</v>
      </c>
      <c r="R72" s="156" t="s">
        <v>1397</v>
      </c>
    </row>
    <row r="73" spans="1:18" s="147" customFormat="1" ht="50.1" hidden="1" customHeight="1" x14ac:dyDescent="0.25">
      <c r="A73" s="181"/>
      <c r="B73" s="148" t="str">
        <f t="shared" si="0"/>
        <v>PS2 -  - A - R</v>
      </c>
      <c r="C73" s="149" t="s">
        <v>1442</v>
      </c>
      <c r="D73" s="149"/>
      <c r="E73" s="149" t="s">
        <v>1398</v>
      </c>
      <c r="F73" s="149" t="s">
        <v>1723</v>
      </c>
      <c r="G73" s="150" t="s">
        <v>1644</v>
      </c>
      <c r="H73" s="158"/>
      <c r="I73" s="159"/>
      <c r="J73" s="182"/>
      <c r="K73" s="152"/>
      <c r="L73" s="153"/>
      <c r="M73" s="154"/>
      <c r="N73" s="59" t="s">
        <v>1395</v>
      </c>
      <c r="O73" s="60" t="s">
        <v>1622</v>
      </c>
      <c r="P73" s="172" t="s">
        <v>832</v>
      </c>
      <c r="Q73" s="155"/>
      <c r="R73" s="156" t="s">
        <v>1397</v>
      </c>
    </row>
    <row r="74" spans="1:18" s="147" customFormat="1" ht="50.1" hidden="1" customHeight="1" x14ac:dyDescent="0.25">
      <c r="B74" s="176" t="str">
        <f t="shared" si="0"/>
        <v xml:space="preserve">B -  -  - </v>
      </c>
      <c r="C74" s="177" t="s">
        <v>1400</v>
      </c>
      <c r="D74" s="177"/>
      <c r="E74" s="177"/>
      <c r="F74" s="177"/>
      <c r="G74" s="150" t="s">
        <v>333</v>
      </c>
      <c r="H74" s="158"/>
      <c r="I74" s="159"/>
      <c r="J74" s="182"/>
      <c r="K74" s="152"/>
      <c r="L74" s="153"/>
      <c r="M74" s="154"/>
      <c r="N74" s="59" t="s">
        <v>1395</v>
      </c>
      <c r="O74" s="60" t="s">
        <v>1622</v>
      </c>
      <c r="P74" s="172" t="s">
        <v>833</v>
      </c>
      <c r="Q74" s="155"/>
      <c r="R74" s="156" t="s">
        <v>1397</v>
      </c>
    </row>
    <row r="75" spans="1:18" s="147" customFormat="1" ht="50.1" customHeight="1" x14ac:dyDescent="0.25">
      <c r="A75" s="181"/>
      <c r="B75" s="148" t="str">
        <f t="shared" ref="B75:B138" si="1">CONCATENATE(C75," - ",D75," - ",E75," - ",F75)</f>
        <v>PS3 -  - M - L</v>
      </c>
      <c r="C75" s="149" t="s">
        <v>1444</v>
      </c>
      <c r="D75" s="149"/>
      <c r="E75" s="149" t="s">
        <v>1724</v>
      </c>
      <c r="F75" s="149" t="s">
        <v>1721</v>
      </c>
      <c r="G75" s="150" t="s">
        <v>335</v>
      </c>
      <c r="H75" s="158"/>
      <c r="I75" s="159"/>
      <c r="J75" s="182"/>
      <c r="K75" s="152"/>
      <c r="L75" s="153"/>
      <c r="M75" s="154"/>
      <c r="N75" s="59" t="s">
        <v>1398</v>
      </c>
      <c r="O75" s="60" t="s">
        <v>1622</v>
      </c>
      <c r="P75" s="172" t="s">
        <v>834</v>
      </c>
      <c r="Q75" s="155" t="s">
        <v>1402</v>
      </c>
      <c r="R75" s="156" t="s">
        <v>1397</v>
      </c>
    </row>
    <row r="76" spans="1:18" s="147" customFormat="1" ht="50.1" customHeight="1" x14ac:dyDescent="0.25">
      <c r="A76" s="181"/>
      <c r="B76" s="148" t="str">
        <f t="shared" si="1"/>
        <v>S2 - 2 - M - L</v>
      </c>
      <c r="C76" s="149" t="s">
        <v>1435</v>
      </c>
      <c r="D76" s="149">
        <v>2</v>
      </c>
      <c r="E76" s="149" t="s">
        <v>1724</v>
      </c>
      <c r="F76" s="149" t="s">
        <v>1721</v>
      </c>
      <c r="G76" s="150" t="s">
        <v>1533</v>
      </c>
      <c r="H76" s="158"/>
      <c r="I76" s="159"/>
      <c r="J76" s="182"/>
      <c r="K76" s="152"/>
      <c r="L76" s="153"/>
      <c r="M76" s="154"/>
      <c r="N76" s="59" t="s">
        <v>1400</v>
      </c>
      <c r="O76" s="60" t="s">
        <v>1622</v>
      </c>
      <c r="P76" s="172" t="s">
        <v>835</v>
      </c>
      <c r="Q76" s="155" t="s">
        <v>1402</v>
      </c>
      <c r="R76" s="156" t="s">
        <v>1397</v>
      </c>
    </row>
    <row r="77" spans="1:18" s="147" customFormat="1" ht="50.1" hidden="1" customHeight="1" x14ac:dyDescent="0.25">
      <c r="A77" s="181"/>
      <c r="B77" s="148" t="str">
        <f t="shared" si="1"/>
        <v>S2 - 2 - V - L</v>
      </c>
      <c r="C77" s="149" t="s">
        <v>1435</v>
      </c>
      <c r="D77" s="149">
        <v>2</v>
      </c>
      <c r="E77" s="149" t="s">
        <v>1722</v>
      </c>
      <c r="F77" s="149" t="s">
        <v>1721</v>
      </c>
      <c r="G77" s="150" t="s">
        <v>339</v>
      </c>
      <c r="H77" s="158"/>
      <c r="I77" s="159"/>
      <c r="J77" s="182"/>
      <c r="K77" s="152"/>
      <c r="L77" s="153"/>
      <c r="M77" s="154"/>
      <c r="N77" s="59" t="s">
        <v>1395</v>
      </c>
      <c r="O77" s="60" t="s">
        <v>1622</v>
      </c>
      <c r="P77" s="172" t="s">
        <v>836</v>
      </c>
      <c r="Q77" s="155"/>
      <c r="R77" s="156" t="s">
        <v>1397</v>
      </c>
    </row>
    <row r="78" spans="1:18" s="147" customFormat="1" ht="50.1" hidden="1" customHeight="1" x14ac:dyDescent="0.25">
      <c r="A78" s="181"/>
      <c r="B78" s="148" t="str">
        <f t="shared" si="1"/>
        <v>S3 - 1 - A - L</v>
      </c>
      <c r="C78" s="149" t="s">
        <v>1438</v>
      </c>
      <c r="D78" s="149">
        <v>1</v>
      </c>
      <c r="E78" s="149" t="s">
        <v>1398</v>
      </c>
      <c r="F78" s="149" t="s">
        <v>1721</v>
      </c>
      <c r="G78" s="150" t="s">
        <v>1534</v>
      </c>
      <c r="H78" s="158"/>
      <c r="I78" s="159"/>
      <c r="J78" s="182"/>
      <c r="K78" s="152"/>
      <c r="L78" s="153"/>
      <c r="M78" s="154"/>
      <c r="N78" s="59" t="s">
        <v>1400</v>
      </c>
      <c r="O78" s="60" t="s">
        <v>1622</v>
      </c>
      <c r="P78" s="172" t="s">
        <v>1589</v>
      </c>
      <c r="Q78" s="155"/>
      <c r="R78" s="156" t="s">
        <v>1397</v>
      </c>
    </row>
    <row r="79" spans="1:18" s="147" customFormat="1" ht="50.1" customHeight="1" x14ac:dyDescent="0.25">
      <c r="A79" s="181"/>
      <c r="B79" s="148" t="str">
        <f t="shared" si="1"/>
        <v>S2 - 1 - M - R</v>
      </c>
      <c r="C79" s="149" t="s">
        <v>1435</v>
      </c>
      <c r="D79" s="149">
        <v>1</v>
      </c>
      <c r="E79" s="149" t="s">
        <v>1724</v>
      </c>
      <c r="F79" s="149" t="s">
        <v>1723</v>
      </c>
      <c r="G79" s="150" t="s">
        <v>343</v>
      </c>
      <c r="H79" s="158"/>
      <c r="I79" s="159"/>
      <c r="J79" s="182"/>
      <c r="K79" s="152"/>
      <c r="L79" s="153"/>
      <c r="M79" s="154"/>
      <c r="N79" s="59" t="s">
        <v>1400</v>
      </c>
      <c r="O79" s="60" t="s">
        <v>1622</v>
      </c>
      <c r="P79" s="172" t="s">
        <v>838</v>
      </c>
      <c r="Q79" s="155" t="s">
        <v>1402</v>
      </c>
      <c r="R79" s="156" t="s">
        <v>1397</v>
      </c>
    </row>
    <row r="80" spans="1:18" s="147" customFormat="1" ht="50.1" customHeight="1" x14ac:dyDescent="0.25">
      <c r="A80" s="181"/>
      <c r="B80" s="148" t="str">
        <f t="shared" si="1"/>
        <v>PS1 -  - A - L</v>
      </c>
      <c r="C80" s="149" t="s">
        <v>1440</v>
      </c>
      <c r="D80" s="149"/>
      <c r="E80" s="149" t="s">
        <v>1398</v>
      </c>
      <c r="F80" s="149" t="s">
        <v>1721</v>
      </c>
      <c r="G80" s="150" t="s">
        <v>1535</v>
      </c>
      <c r="H80" s="158"/>
      <c r="I80" s="159"/>
      <c r="J80" s="182"/>
      <c r="K80" s="152"/>
      <c r="L80" s="153"/>
      <c r="M80" s="154"/>
      <c r="N80" s="59" t="s">
        <v>1400</v>
      </c>
      <c r="O80" s="60" t="s">
        <v>1622</v>
      </c>
      <c r="P80" s="172" t="s">
        <v>839</v>
      </c>
      <c r="Q80" s="155" t="s">
        <v>1402</v>
      </c>
      <c r="R80" s="156" t="s">
        <v>1397</v>
      </c>
    </row>
    <row r="81" spans="1:18" s="147" customFormat="1" ht="50.1" hidden="1" customHeight="1" x14ac:dyDescent="0.25">
      <c r="B81" s="176" t="str">
        <f t="shared" si="1"/>
        <v xml:space="preserve"> -  -  - </v>
      </c>
      <c r="C81" s="177"/>
      <c r="D81" s="177"/>
      <c r="E81" s="177"/>
      <c r="F81" s="177"/>
      <c r="G81" s="150" t="s">
        <v>1536</v>
      </c>
      <c r="H81" s="158"/>
      <c r="I81" s="159"/>
      <c r="J81" s="182"/>
      <c r="K81" s="152"/>
      <c r="L81" s="153"/>
      <c r="M81" s="154"/>
      <c r="N81" s="59" t="s">
        <v>1400</v>
      </c>
      <c r="O81" s="60" t="s">
        <v>1622</v>
      </c>
      <c r="P81" s="172" t="s">
        <v>840</v>
      </c>
      <c r="Q81" s="155"/>
      <c r="R81" s="156" t="s">
        <v>1397</v>
      </c>
    </row>
    <row r="82" spans="1:18" s="147" customFormat="1" ht="50.1" customHeight="1" x14ac:dyDescent="0.25">
      <c r="A82" s="181"/>
      <c r="B82" s="148" t="str">
        <f t="shared" si="1"/>
        <v>PS6 -  - A - R</v>
      </c>
      <c r="C82" s="149" t="s">
        <v>1447</v>
      </c>
      <c r="D82" s="149"/>
      <c r="E82" s="149" t="s">
        <v>1398</v>
      </c>
      <c r="F82" s="149" t="s">
        <v>1723</v>
      </c>
      <c r="G82" s="150" t="s">
        <v>1645</v>
      </c>
      <c r="H82" s="158"/>
      <c r="I82" s="159"/>
      <c r="J82" s="182"/>
      <c r="K82" s="152"/>
      <c r="L82" s="153"/>
      <c r="M82" s="154"/>
      <c r="N82" s="59" t="s">
        <v>1400</v>
      </c>
      <c r="O82" s="60" t="s">
        <v>1622</v>
      </c>
      <c r="P82" s="172" t="s">
        <v>837</v>
      </c>
      <c r="Q82" s="155" t="s">
        <v>1396</v>
      </c>
      <c r="R82" s="156" t="s">
        <v>1397</v>
      </c>
    </row>
    <row r="83" spans="1:18" s="147" customFormat="1" ht="50.1" hidden="1" customHeight="1" x14ac:dyDescent="0.25">
      <c r="A83" s="181"/>
      <c r="B83" s="148" t="str">
        <f t="shared" si="1"/>
        <v>S3 - 3 - M - L</v>
      </c>
      <c r="C83" s="149" t="s">
        <v>1438</v>
      </c>
      <c r="D83" s="149">
        <v>3</v>
      </c>
      <c r="E83" s="149" t="s">
        <v>1724</v>
      </c>
      <c r="F83" s="149" t="s">
        <v>1721</v>
      </c>
      <c r="G83" s="150" t="s">
        <v>1537</v>
      </c>
      <c r="H83" s="158"/>
      <c r="I83" s="159"/>
      <c r="J83" s="182"/>
      <c r="K83" s="152"/>
      <c r="L83" s="153"/>
      <c r="M83" s="154"/>
      <c r="N83" s="59" t="s">
        <v>1400</v>
      </c>
      <c r="O83" s="60" t="s">
        <v>1622</v>
      </c>
      <c r="P83" s="172" t="s">
        <v>1489</v>
      </c>
      <c r="Q83" s="155"/>
      <c r="R83" s="156" t="s">
        <v>1397</v>
      </c>
    </row>
    <row r="84" spans="1:18" s="147" customFormat="1" ht="50.1" customHeight="1" x14ac:dyDescent="0.25">
      <c r="A84" s="181"/>
      <c r="B84" s="148" t="str">
        <f t="shared" si="1"/>
        <v xml:space="preserve">B -  -  - </v>
      </c>
      <c r="C84" s="149" t="s">
        <v>1400</v>
      </c>
      <c r="D84" s="149"/>
      <c r="E84" s="149"/>
      <c r="F84" s="149"/>
      <c r="G84" s="150" t="s">
        <v>349</v>
      </c>
      <c r="H84" s="158"/>
      <c r="I84" s="159"/>
      <c r="J84" s="182"/>
      <c r="K84" s="152"/>
      <c r="L84" s="153"/>
      <c r="M84" s="154"/>
      <c r="N84" s="59" t="s">
        <v>1400</v>
      </c>
      <c r="O84" s="60" t="s">
        <v>1622</v>
      </c>
      <c r="P84" s="172" t="s">
        <v>841</v>
      </c>
      <c r="Q84" s="155" t="s">
        <v>1402</v>
      </c>
      <c r="R84" s="156" t="s">
        <v>1397</v>
      </c>
    </row>
    <row r="85" spans="1:18" s="147" customFormat="1" ht="50.1" customHeight="1" x14ac:dyDescent="0.25">
      <c r="A85" s="181"/>
      <c r="B85" s="148" t="str">
        <f t="shared" si="1"/>
        <v xml:space="preserve">B -  -  - </v>
      </c>
      <c r="C85" s="149" t="s">
        <v>1400</v>
      </c>
      <c r="D85" s="149"/>
      <c r="E85" s="149"/>
      <c r="F85" s="149"/>
      <c r="G85" s="150" t="s">
        <v>351</v>
      </c>
      <c r="H85" s="158"/>
      <c r="I85" s="159"/>
      <c r="J85" s="182"/>
      <c r="K85" s="152"/>
      <c r="L85" s="153"/>
      <c r="M85" s="154"/>
      <c r="N85" s="59" t="s">
        <v>1398</v>
      </c>
      <c r="O85" s="60" t="s">
        <v>1622</v>
      </c>
      <c r="P85" s="172" t="s">
        <v>842</v>
      </c>
      <c r="Q85" s="155" t="s">
        <v>1402</v>
      </c>
      <c r="R85" s="156" t="s">
        <v>1397</v>
      </c>
    </row>
    <row r="86" spans="1:18" s="147" customFormat="1" ht="50.1" customHeight="1" x14ac:dyDescent="0.25">
      <c r="A86" s="181"/>
      <c r="B86" s="148" t="str">
        <f t="shared" si="1"/>
        <v xml:space="preserve">B -  -  - </v>
      </c>
      <c r="C86" s="149" t="s">
        <v>1400</v>
      </c>
      <c r="D86" s="149"/>
      <c r="E86" s="149"/>
      <c r="F86" s="149"/>
      <c r="G86" s="150" t="s">
        <v>1538</v>
      </c>
      <c r="H86" s="158"/>
      <c r="I86" s="159"/>
      <c r="J86" s="182"/>
      <c r="K86" s="152"/>
      <c r="L86" s="153"/>
      <c r="M86" s="154"/>
      <c r="N86" s="59" t="s">
        <v>1398</v>
      </c>
      <c r="O86" s="60" t="s">
        <v>1622</v>
      </c>
      <c r="P86" s="172" t="s">
        <v>843</v>
      </c>
      <c r="Q86" s="155" t="s">
        <v>1402</v>
      </c>
      <c r="R86" s="156" t="s">
        <v>1397</v>
      </c>
    </row>
    <row r="87" spans="1:18" s="147" customFormat="1" ht="50.1" customHeight="1" x14ac:dyDescent="0.25">
      <c r="A87" s="181"/>
      <c r="B87" s="148" t="str">
        <f t="shared" si="1"/>
        <v xml:space="preserve">B -  -  - </v>
      </c>
      <c r="C87" s="149" t="s">
        <v>1400</v>
      </c>
      <c r="D87" s="149"/>
      <c r="E87" s="149"/>
      <c r="F87" s="149"/>
      <c r="G87" s="150" t="s">
        <v>1646</v>
      </c>
      <c r="H87" s="158"/>
      <c r="I87" s="159"/>
      <c r="J87" s="182"/>
      <c r="K87" s="152"/>
      <c r="L87" s="153"/>
      <c r="M87" s="154"/>
      <c r="N87" s="59" t="s">
        <v>1400</v>
      </c>
      <c r="O87" s="60" t="s">
        <v>1622</v>
      </c>
      <c r="P87" s="172" t="s">
        <v>845</v>
      </c>
      <c r="Q87" s="155" t="s">
        <v>1402</v>
      </c>
      <c r="R87" s="156" t="s">
        <v>1397</v>
      </c>
    </row>
    <row r="88" spans="1:18" s="147" customFormat="1" ht="50.1" customHeight="1" x14ac:dyDescent="0.25">
      <c r="A88" s="181"/>
      <c r="B88" s="148" t="str">
        <f t="shared" si="1"/>
        <v>PS3 -  - M - R</v>
      </c>
      <c r="C88" s="149" t="s">
        <v>1444</v>
      </c>
      <c r="D88" s="149"/>
      <c r="E88" s="149" t="s">
        <v>1724</v>
      </c>
      <c r="F88" s="149" t="s">
        <v>1723</v>
      </c>
      <c r="G88" s="150" t="s">
        <v>1647</v>
      </c>
      <c r="H88" s="158"/>
      <c r="I88" s="159"/>
      <c r="J88" s="182"/>
      <c r="K88" s="152"/>
      <c r="L88" s="153"/>
      <c r="M88" s="154"/>
      <c r="N88" s="59" t="s">
        <v>1400</v>
      </c>
      <c r="O88" s="60" t="s">
        <v>1622</v>
      </c>
      <c r="P88" s="172" t="s">
        <v>1706</v>
      </c>
      <c r="Q88" s="155" t="s">
        <v>1402</v>
      </c>
      <c r="R88" s="156" t="s">
        <v>1397</v>
      </c>
    </row>
    <row r="89" spans="1:18" s="147" customFormat="1" ht="50.1" customHeight="1" x14ac:dyDescent="0.25">
      <c r="A89" s="181"/>
      <c r="B89" s="148" t="str">
        <f t="shared" si="1"/>
        <v>PS2 -  - A - R</v>
      </c>
      <c r="C89" s="149" t="s">
        <v>1442</v>
      </c>
      <c r="D89" s="149"/>
      <c r="E89" s="149" t="s">
        <v>1398</v>
      </c>
      <c r="F89" s="149" t="s">
        <v>1723</v>
      </c>
      <c r="G89" s="150" t="s">
        <v>1648</v>
      </c>
      <c r="H89" s="158"/>
      <c r="I89" s="159"/>
      <c r="J89" s="182"/>
      <c r="K89" s="152"/>
      <c r="L89" s="153"/>
      <c r="M89" s="154"/>
      <c r="N89" s="59" t="s">
        <v>1400</v>
      </c>
      <c r="O89" s="60" t="s">
        <v>1622</v>
      </c>
      <c r="P89" s="172" t="s">
        <v>844</v>
      </c>
      <c r="Q89" s="155" t="s">
        <v>1402</v>
      </c>
      <c r="R89" s="156" t="s">
        <v>1397</v>
      </c>
    </row>
    <row r="90" spans="1:18" s="147" customFormat="1" ht="50.1" hidden="1" customHeight="1" x14ac:dyDescent="0.25">
      <c r="A90" s="181"/>
      <c r="B90" s="148" t="str">
        <f t="shared" si="1"/>
        <v>PS1 -  - A - R</v>
      </c>
      <c r="C90" s="149" t="s">
        <v>1440</v>
      </c>
      <c r="D90" s="149"/>
      <c r="E90" s="149" t="s">
        <v>1398</v>
      </c>
      <c r="F90" s="149" t="s">
        <v>1723</v>
      </c>
      <c r="G90" s="150" t="s">
        <v>361</v>
      </c>
      <c r="H90" s="158"/>
      <c r="I90" s="159"/>
      <c r="J90" s="182"/>
      <c r="K90" s="152"/>
      <c r="L90" s="153"/>
      <c r="M90" s="154"/>
      <c r="N90" s="59" t="s">
        <v>1400</v>
      </c>
      <c r="O90" s="60" t="s">
        <v>1622</v>
      </c>
      <c r="P90" s="172" t="s">
        <v>847</v>
      </c>
      <c r="Q90" s="155"/>
      <c r="R90" s="156" t="s">
        <v>1397</v>
      </c>
    </row>
    <row r="91" spans="1:18" s="147" customFormat="1" ht="50.1" hidden="1" customHeight="1" x14ac:dyDescent="0.25">
      <c r="B91" s="176" t="str">
        <f t="shared" si="1"/>
        <v xml:space="preserve"> -  -  - </v>
      </c>
      <c r="C91" s="177"/>
      <c r="D91" s="177"/>
      <c r="E91" s="177"/>
      <c r="F91" s="177"/>
      <c r="G91" s="150" t="s">
        <v>1539</v>
      </c>
      <c r="H91" s="158"/>
      <c r="I91" s="159"/>
      <c r="J91" s="182"/>
      <c r="K91" s="152"/>
      <c r="L91" s="153"/>
      <c r="M91" s="154"/>
      <c r="N91" s="59" t="s">
        <v>1398</v>
      </c>
      <c r="O91" s="60" t="s">
        <v>1622</v>
      </c>
      <c r="P91" s="172" t="s">
        <v>1488</v>
      </c>
      <c r="Q91" s="155"/>
      <c r="R91" s="156" t="s">
        <v>1397</v>
      </c>
    </row>
    <row r="92" spans="1:18" s="147" customFormat="1" ht="50.1" hidden="1" customHeight="1" x14ac:dyDescent="0.25">
      <c r="A92" s="181"/>
      <c r="B92" s="148" t="str">
        <f t="shared" si="1"/>
        <v>PS2 -  - M - R</v>
      </c>
      <c r="C92" s="149" t="s">
        <v>1442</v>
      </c>
      <c r="D92" s="149"/>
      <c r="E92" s="149" t="s">
        <v>1724</v>
      </c>
      <c r="F92" s="149" t="s">
        <v>1723</v>
      </c>
      <c r="G92" s="150" t="s">
        <v>1540</v>
      </c>
      <c r="H92" s="158"/>
      <c r="I92" s="159"/>
      <c r="J92" s="182"/>
      <c r="K92" s="152"/>
      <c r="L92" s="153"/>
      <c r="M92" s="154"/>
      <c r="N92" s="59" t="s">
        <v>1398</v>
      </c>
      <c r="O92" s="60" t="s">
        <v>1622</v>
      </c>
      <c r="P92" s="172" t="s">
        <v>848</v>
      </c>
      <c r="Q92" s="155"/>
      <c r="R92" s="156" t="s">
        <v>1397</v>
      </c>
    </row>
    <row r="93" spans="1:18" s="147" customFormat="1" ht="50.1" hidden="1" customHeight="1" x14ac:dyDescent="0.25">
      <c r="B93" s="176" t="str">
        <f t="shared" si="1"/>
        <v xml:space="preserve"> -  -  - </v>
      </c>
      <c r="C93" s="177"/>
      <c r="D93" s="177"/>
      <c r="E93" s="177"/>
      <c r="F93" s="177"/>
      <c r="G93" s="150" t="s">
        <v>1541</v>
      </c>
      <c r="H93" s="158"/>
      <c r="I93" s="159"/>
      <c r="J93" s="182"/>
      <c r="K93" s="152"/>
      <c r="L93" s="153"/>
      <c r="M93" s="154"/>
      <c r="N93" s="59" t="s">
        <v>1398</v>
      </c>
      <c r="O93" s="60" t="s">
        <v>1622</v>
      </c>
      <c r="P93" s="172" t="s">
        <v>849</v>
      </c>
      <c r="Q93" s="155"/>
      <c r="R93" s="156" t="s">
        <v>1397</v>
      </c>
    </row>
    <row r="94" spans="1:18" s="147" customFormat="1" ht="50.1" hidden="1" customHeight="1" x14ac:dyDescent="0.25">
      <c r="B94" s="148" t="str">
        <f t="shared" si="1"/>
        <v xml:space="preserve"> -  -  - </v>
      </c>
      <c r="C94" s="149"/>
      <c r="D94" s="149"/>
      <c r="E94" s="149"/>
      <c r="F94" s="149"/>
      <c r="G94" s="150" t="s">
        <v>1542</v>
      </c>
      <c r="H94" s="158"/>
      <c r="I94" s="159"/>
      <c r="J94" s="182"/>
      <c r="K94" s="152"/>
      <c r="L94" s="153"/>
      <c r="M94" s="154"/>
      <c r="N94" s="59" t="s">
        <v>1398</v>
      </c>
      <c r="O94" s="60" t="s">
        <v>1622</v>
      </c>
      <c r="P94" s="172" t="s">
        <v>1501</v>
      </c>
      <c r="Q94" s="155"/>
      <c r="R94" s="156" t="s">
        <v>1397</v>
      </c>
    </row>
    <row r="95" spans="1:18" s="147" customFormat="1" ht="50.1" hidden="1" customHeight="1" x14ac:dyDescent="0.25">
      <c r="A95" s="181"/>
      <c r="B95" s="148" t="str">
        <f t="shared" si="1"/>
        <v>PS2 -  - M - R</v>
      </c>
      <c r="C95" s="149" t="s">
        <v>1442</v>
      </c>
      <c r="D95" s="149"/>
      <c r="E95" s="149" t="s">
        <v>1724</v>
      </c>
      <c r="F95" s="149" t="s">
        <v>1723</v>
      </c>
      <c r="G95" s="150" t="s">
        <v>1543</v>
      </c>
      <c r="H95" s="158"/>
      <c r="I95" s="159"/>
      <c r="J95" s="182"/>
      <c r="K95" s="152"/>
      <c r="L95" s="153"/>
      <c r="M95" s="154"/>
      <c r="N95" s="59" t="s">
        <v>1398</v>
      </c>
      <c r="O95" s="60" t="s">
        <v>1622</v>
      </c>
      <c r="P95" s="172" t="s">
        <v>850</v>
      </c>
      <c r="Q95" s="155"/>
      <c r="R95" s="156" t="s">
        <v>1397</v>
      </c>
    </row>
    <row r="96" spans="1:18" s="147" customFormat="1" ht="50.1" hidden="1" customHeight="1" x14ac:dyDescent="0.25">
      <c r="A96" s="181"/>
      <c r="B96" s="148" t="str">
        <f t="shared" si="1"/>
        <v>PS2 -  - V - R</v>
      </c>
      <c r="C96" s="149" t="s">
        <v>1442</v>
      </c>
      <c r="D96" s="149"/>
      <c r="E96" s="149" t="s">
        <v>1722</v>
      </c>
      <c r="F96" s="149" t="s">
        <v>1723</v>
      </c>
      <c r="G96" s="150" t="s">
        <v>1544</v>
      </c>
      <c r="H96" s="158"/>
      <c r="I96" s="159"/>
      <c r="J96" s="182"/>
      <c r="K96" s="152"/>
      <c r="L96" s="153"/>
      <c r="M96" s="154"/>
      <c r="N96" s="59" t="s">
        <v>1398</v>
      </c>
      <c r="O96" s="60" t="s">
        <v>1622</v>
      </c>
      <c r="P96" s="172" t="s">
        <v>1502</v>
      </c>
      <c r="Q96" s="155"/>
      <c r="R96" s="156" t="s">
        <v>1397</v>
      </c>
    </row>
    <row r="97" spans="1:18" s="147" customFormat="1" ht="50.1" hidden="1" customHeight="1" x14ac:dyDescent="0.25">
      <c r="A97" s="181"/>
      <c r="B97" s="148" t="str">
        <f t="shared" si="1"/>
        <v>PS1 -  - A - R</v>
      </c>
      <c r="C97" s="149" t="s">
        <v>1440</v>
      </c>
      <c r="D97" s="149"/>
      <c r="E97" s="149" t="s">
        <v>1398</v>
      </c>
      <c r="F97" s="149" t="s">
        <v>1723</v>
      </c>
      <c r="G97" s="150" t="s">
        <v>1545</v>
      </c>
      <c r="H97" s="158"/>
      <c r="I97" s="159"/>
      <c r="J97" s="182"/>
      <c r="K97" s="152"/>
      <c r="L97" s="153"/>
      <c r="M97" s="154"/>
      <c r="N97" s="59" t="s">
        <v>1398</v>
      </c>
      <c r="O97" s="60" t="s">
        <v>1622</v>
      </c>
      <c r="P97" s="172" t="s">
        <v>1707</v>
      </c>
      <c r="Q97" s="155"/>
      <c r="R97" s="156" t="s">
        <v>1397</v>
      </c>
    </row>
    <row r="98" spans="1:18" s="147" customFormat="1" ht="50.1" hidden="1" customHeight="1" x14ac:dyDescent="0.25">
      <c r="A98" s="181"/>
      <c r="B98" s="148" t="str">
        <f t="shared" si="1"/>
        <v>PS2 -  - M - R</v>
      </c>
      <c r="C98" s="149" t="s">
        <v>1442</v>
      </c>
      <c r="D98" s="149"/>
      <c r="E98" s="149" t="s">
        <v>1724</v>
      </c>
      <c r="F98" s="149" t="s">
        <v>1723</v>
      </c>
      <c r="G98" s="150" t="s">
        <v>1546</v>
      </c>
      <c r="H98" s="158"/>
      <c r="I98" s="159"/>
      <c r="J98" s="182"/>
      <c r="K98" s="152"/>
      <c r="L98" s="153"/>
      <c r="M98" s="154"/>
      <c r="N98" s="59" t="s">
        <v>1398</v>
      </c>
      <c r="O98" s="60" t="s">
        <v>1622</v>
      </c>
      <c r="P98" s="172" t="s">
        <v>1708</v>
      </c>
      <c r="Q98" s="155"/>
      <c r="R98" s="156" t="s">
        <v>1397</v>
      </c>
    </row>
    <row r="99" spans="1:18" s="147" customFormat="1" ht="50.1" hidden="1" customHeight="1" x14ac:dyDescent="0.25">
      <c r="B99" s="176" t="str">
        <f t="shared" si="1"/>
        <v xml:space="preserve"> -  -  - </v>
      </c>
      <c r="C99" s="177"/>
      <c r="D99" s="177"/>
      <c r="E99" s="177"/>
      <c r="F99" s="177"/>
      <c r="G99" s="150" t="s">
        <v>1547</v>
      </c>
      <c r="H99" s="158"/>
      <c r="I99" s="159"/>
      <c r="J99" s="182"/>
      <c r="K99" s="152"/>
      <c r="L99" s="153"/>
      <c r="M99" s="154"/>
      <c r="N99" s="59" t="s">
        <v>1398</v>
      </c>
      <c r="O99" s="60" t="s">
        <v>1622</v>
      </c>
      <c r="P99" s="172" t="s">
        <v>852</v>
      </c>
      <c r="Q99" s="155"/>
      <c r="R99" s="156" t="s">
        <v>1397</v>
      </c>
    </row>
    <row r="100" spans="1:18" s="147" customFormat="1" ht="50.1" hidden="1" customHeight="1" x14ac:dyDescent="0.25">
      <c r="A100" s="181"/>
      <c r="B100" s="148" t="str">
        <f t="shared" si="1"/>
        <v>PS2 -  - M - L</v>
      </c>
      <c r="C100" s="149" t="s">
        <v>1442</v>
      </c>
      <c r="D100" s="149"/>
      <c r="E100" s="149" t="s">
        <v>1724</v>
      </c>
      <c r="F100" s="149" t="s">
        <v>1721</v>
      </c>
      <c r="G100" s="150" t="s">
        <v>1548</v>
      </c>
      <c r="H100" s="158"/>
      <c r="I100" s="159"/>
      <c r="J100" s="182"/>
      <c r="K100" s="152"/>
      <c r="L100" s="153"/>
      <c r="M100" s="154"/>
      <c r="N100" s="59" t="s">
        <v>1398</v>
      </c>
      <c r="O100" s="60" t="s">
        <v>1622</v>
      </c>
      <c r="P100" s="172" t="s">
        <v>853</v>
      </c>
      <c r="Q100" s="155"/>
      <c r="R100" s="156" t="s">
        <v>1397</v>
      </c>
    </row>
    <row r="101" spans="1:18" s="147" customFormat="1" ht="50.1" hidden="1" customHeight="1" x14ac:dyDescent="0.25">
      <c r="B101" s="176" t="str">
        <f t="shared" si="1"/>
        <v xml:space="preserve"> -  -  - </v>
      </c>
      <c r="C101" s="177"/>
      <c r="D101" s="177"/>
      <c r="E101" s="177"/>
      <c r="F101" s="177"/>
      <c r="G101" s="150" t="s">
        <v>1549</v>
      </c>
      <c r="H101" s="158"/>
      <c r="I101" s="159"/>
      <c r="J101" s="182"/>
      <c r="K101" s="152"/>
      <c r="L101" s="153"/>
      <c r="M101" s="154"/>
      <c r="N101" s="59" t="s">
        <v>1398</v>
      </c>
      <c r="O101" s="60" t="s">
        <v>1622</v>
      </c>
      <c r="P101" s="172" t="s">
        <v>851</v>
      </c>
      <c r="Q101" s="155"/>
      <c r="R101" s="156" t="s">
        <v>1397</v>
      </c>
    </row>
    <row r="102" spans="1:18" s="147" customFormat="1" ht="50.1" customHeight="1" x14ac:dyDescent="0.25">
      <c r="A102" s="181"/>
      <c r="B102" s="148" t="str">
        <f t="shared" si="1"/>
        <v>PS1 -  - A - L</v>
      </c>
      <c r="C102" s="149" t="s">
        <v>1440</v>
      </c>
      <c r="D102" s="149"/>
      <c r="E102" s="149" t="s">
        <v>1398</v>
      </c>
      <c r="F102" s="149" t="s">
        <v>1721</v>
      </c>
      <c r="G102" s="150" t="s">
        <v>379</v>
      </c>
      <c r="H102" s="158"/>
      <c r="I102" s="159"/>
      <c r="J102" s="182"/>
      <c r="K102" s="152"/>
      <c r="L102" s="153"/>
      <c r="M102" s="154"/>
      <c r="N102" s="59" t="s">
        <v>1395</v>
      </c>
      <c r="O102" s="60" t="s">
        <v>1622</v>
      </c>
      <c r="P102" s="172" t="s">
        <v>854</v>
      </c>
      <c r="Q102" s="155" t="s">
        <v>1396</v>
      </c>
      <c r="R102" s="156" t="s">
        <v>1397</v>
      </c>
    </row>
    <row r="103" spans="1:18" s="147" customFormat="1" ht="50.1" customHeight="1" x14ac:dyDescent="0.25">
      <c r="A103" s="181"/>
      <c r="B103" s="148" t="str">
        <f t="shared" si="1"/>
        <v>PS3 -  - V - L</v>
      </c>
      <c r="C103" s="149" t="s">
        <v>1444</v>
      </c>
      <c r="D103" s="149"/>
      <c r="E103" s="149" t="s">
        <v>1722</v>
      </c>
      <c r="F103" s="149" t="s">
        <v>1721</v>
      </c>
      <c r="G103" s="150" t="s">
        <v>381</v>
      </c>
      <c r="H103" s="158"/>
      <c r="I103" s="159"/>
      <c r="J103" s="182"/>
      <c r="K103" s="152"/>
      <c r="L103" s="153"/>
      <c r="M103" s="154"/>
      <c r="N103" s="59" t="s">
        <v>1400</v>
      </c>
      <c r="O103" s="60" t="s">
        <v>1622</v>
      </c>
      <c r="P103" s="172" t="s">
        <v>855</v>
      </c>
      <c r="Q103" s="155" t="s">
        <v>1402</v>
      </c>
      <c r="R103" s="156" t="s">
        <v>1397</v>
      </c>
    </row>
    <row r="104" spans="1:18" s="147" customFormat="1" ht="50.1" hidden="1" customHeight="1" x14ac:dyDescent="0.25">
      <c r="B104" s="176" t="str">
        <f t="shared" si="1"/>
        <v xml:space="preserve"> -  -  - </v>
      </c>
      <c r="C104" s="177"/>
      <c r="D104" s="177"/>
      <c r="E104" s="177"/>
      <c r="F104" s="177"/>
      <c r="G104" s="150" t="s">
        <v>383</v>
      </c>
      <c r="H104" s="158"/>
      <c r="I104" s="159"/>
      <c r="J104" s="182"/>
      <c r="K104" s="152"/>
      <c r="L104" s="153"/>
      <c r="M104" s="154"/>
      <c r="N104" s="59" t="s">
        <v>1408</v>
      </c>
      <c r="O104" s="60" t="s">
        <v>1622</v>
      </c>
      <c r="P104" s="172" t="s">
        <v>856</v>
      </c>
      <c r="Q104" s="155"/>
      <c r="R104" s="156" t="s">
        <v>1404</v>
      </c>
    </row>
    <row r="105" spans="1:18" s="147" customFormat="1" ht="50.1" hidden="1" customHeight="1" x14ac:dyDescent="0.25">
      <c r="B105" s="148" t="str">
        <f t="shared" si="1"/>
        <v xml:space="preserve"> -  -  - </v>
      </c>
      <c r="C105" s="149"/>
      <c r="D105" s="149"/>
      <c r="E105" s="149"/>
      <c r="F105" s="149"/>
      <c r="G105" s="150" t="s">
        <v>385</v>
      </c>
      <c r="H105" s="158"/>
      <c r="I105" s="159"/>
      <c r="J105" s="182"/>
      <c r="K105" s="152"/>
      <c r="L105" s="153"/>
      <c r="M105" s="154"/>
      <c r="N105" s="59" t="s">
        <v>1409</v>
      </c>
      <c r="O105" s="60" t="s">
        <v>1622</v>
      </c>
      <c r="P105" s="172" t="s">
        <v>857</v>
      </c>
      <c r="Q105" s="155"/>
      <c r="R105" s="156" t="s">
        <v>1404</v>
      </c>
    </row>
    <row r="106" spans="1:18" s="147" customFormat="1" ht="50.1" hidden="1" customHeight="1" x14ac:dyDescent="0.25">
      <c r="B106" s="148" t="str">
        <f t="shared" si="1"/>
        <v xml:space="preserve"> -  -  - </v>
      </c>
      <c r="C106" s="149"/>
      <c r="D106" s="149"/>
      <c r="E106" s="149"/>
      <c r="F106" s="149"/>
      <c r="G106" s="150" t="s">
        <v>387</v>
      </c>
      <c r="H106" s="158"/>
      <c r="I106" s="159"/>
      <c r="J106" s="182"/>
      <c r="K106" s="152"/>
      <c r="L106" s="153"/>
      <c r="M106" s="154"/>
      <c r="N106" s="59" t="s">
        <v>1409</v>
      </c>
      <c r="O106" s="60" t="s">
        <v>1622</v>
      </c>
      <c r="P106" s="172" t="s">
        <v>858</v>
      </c>
      <c r="Q106" s="155"/>
      <c r="R106" s="156" t="s">
        <v>1404</v>
      </c>
    </row>
    <row r="107" spans="1:18" s="147" customFormat="1" ht="50.1" hidden="1" customHeight="1" x14ac:dyDescent="0.25">
      <c r="A107" s="181"/>
      <c r="B107" s="148" t="str">
        <f t="shared" si="1"/>
        <v>S3 - 1 - A - R</v>
      </c>
      <c r="C107" s="149" t="s">
        <v>1438</v>
      </c>
      <c r="D107" s="149">
        <v>1</v>
      </c>
      <c r="E107" s="149" t="s">
        <v>1398</v>
      </c>
      <c r="F107" s="149" t="s">
        <v>1723</v>
      </c>
      <c r="G107" s="150" t="s">
        <v>389</v>
      </c>
      <c r="H107" s="158"/>
      <c r="I107" s="159"/>
      <c r="J107" s="182"/>
      <c r="K107" s="152"/>
      <c r="L107" s="153"/>
      <c r="M107" s="154"/>
      <c r="N107" s="59" t="s">
        <v>1409</v>
      </c>
      <c r="O107" s="60" t="s">
        <v>1623</v>
      </c>
      <c r="P107" s="172" t="s">
        <v>859</v>
      </c>
      <c r="Q107" s="155"/>
      <c r="R107" s="156" t="s">
        <v>1397</v>
      </c>
    </row>
    <row r="108" spans="1:18" s="147" customFormat="1" ht="50.1" hidden="1" customHeight="1" x14ac:dyDescent="0.25">
      <c r="B108" s="176" t="str">
        <f t="shared" si="1"/>
        <v xml:space="preserve">S1 - 1 -  - </v>
      </c>
      <c r="C108" s="177" t="s">
        <v>1430</v>
      </c>
      <c r="D108" s="177">
        <v>1</v>
      </c>
      <c r="E108" s="177"/>
      <c r="F108" s="177"/>
      <c r="G108" s="150" t="s">
        <v>1737</v>
      </c>
      <c r="H108" s="158"/>
      <c r="I108" s="159"/>
      <c r="J108" s="182"/>
      <c r="K108" s="152"/>
      <c r="L108" s="153"/>
      <c r="M108" s="154"/>
      <c r="N108" s="59">
        <v>1.75</v>
      </c>
      <c r="O108" s="60" t="s">
        <v>1718</v>
      </c>
      <c r="P108" s="172" t="s">
        <v>1590</v>
      </c>
      <c r="Q108" s="155"/>
      <c r="R108" s="156" t="s">
        <v>1397</v>
      </c>
    </row>
    <row r="109" spans="1:18" s="147" customFormat="1" ht="50.1" hidden="1" customHeight="1" x14ac:dyDescent="0.25">
      <c r="A109" s="181"/>
      <c r="B109" s="148" t="str">
        <f t="shared" si="1"/>
        <v>S1 - 1 - V - R</v>
      </c>
      <c r="C109" s="149" t="s">
        <v>1430</v>
      </c>
      <c r="D109" s="149">
        <v>1</v>
      </c>
      <c r="E109" s="149" t="s">
        <v>1722</v>
      </c>
      <c r="F109" s="149" t="s">
        <v>1723</v>
      </c>
      <c r="G109" s="150" t="s">
        <v>1649</v>
      </c>
      <c r="H109" s="158"/>
      <c r="I109" s="159"/>
      <c r="J109" s="182"/>
      <c r="K109" s="152"/>
      <c r="L109" s="153"/>
      <c r="M109" s="154"/>
      <c r="N109" s="59" t="s">
        <v>1409</v>
      </c>
      <c r="O109" s="60" t="s">
        <v>1623</v>
      </c>
      <c r="P109" s="172" t="s">
        <v>1592</v>
      </c>
      <c r="Q109" s="155"/>
      <c r="R109" s="156" t="s">
        <v>1397</v>
      </c>
    </row>
    <row r="110" spans="1:18" s="147" customFormat="1" ht="50.1" hidden="1" customHeight="1" x14ac:dyDescent="0.25">
      <c r="A110" s="181"/>
      <c r="B110" s="148" t="str">
        <f t="shared" si="1"/>
        <v>S1 - 1 - A - R</v>
      </c>
      <c r="C110" s="149" t="s">
        <v>1430</v>
      </c>
      <c r="D110" s="149">
        <v>1</v>
      </c>
      <c r="E110" s="149" t="s">
        <v>1398</v>
      </c>
      <c r="F110" s="149" t="s">
        <v>1723</v>
      </c>
      <c r="G110" s="150" t="s">
        <v>391</v>
      </c>
      <c r="H110" s="158"/>
      <c r="I110" s="159"/>
      <c r="J110" s="182"/>
      <c r="K110" s="152"/>
      <c r="L110" s="153"/>
      <c r="M110" s="154"/>
      <c r="N110" s="59" t="s">
        <v>1409</v>
      </c>
      <c r="O110" s="60" t="s">
        <v>1623</v>
      </c>
      <c r="P110" s="172" t="s">
        <v>860</v>
      </c>
      <c r="Q110" s="155"/>
      <c r="R110" s="156" t="s">
        <v>1397</v>
      </c>
    </row>
    <row r="111" spans="1:18" s="147" customFormat="1" ht="50.1" hidden="1" customHeight="1" x14ac:dyDescent="0.25">
      <c r="B111" s="176" t="str">
        <f t="shared" si="1"/>
        <v xml:space="preserve"> -  -  - </v>
      </c>
      <c r="C111" s="177"/>
      <c r="D111" s="177"/>
      <c r="E111" s="177"/>
      <c r="F111" s="177"/>
      <c r="G111" s="150" t="s">
        <v>393</v>
      </c>
      <c r="H111" s="158"/>
      <c r="I111" s="159"/>
      <c r="J111" s="182"/>
      <c r="K111" s="152"/>
      <c r="L111" s="153"/>
      <c r="M111" s="154"/>
      <c r="N111" s="59" t="s">
        <v>1409</v>
      </c>
      <c r="O111" s="60" t="s">
        <v>1623</v>
      </c>
      <c r="P111" s="172" t="s">
        <v>861</v>
      </c>
      <c r="Q111" s="155"/>
      <c r="R111" s="156" t="s">
        <v>1397</v>
      </c>
    </row>
    <row r="112" spans="1:18" s="147" customFormat="1" ht="50.1" hidden="1" customHeight="1" x14ac:dyDescent="0.25">
      <c r="A112" s="181"/>
      <c r="B112" s="148" t="str">
        <f t="shared" si="1"/>
        <v>S1 - 1 - A - R</v>
      </c>
      <c r="C112" s="149" t="s">
        <v>1430</v>
      </c>
      <c r="D112" s="149">
        <v>1</v>
      </c>
      <c r="E112" s="149" t="s">
        <v>1398</v>
      </c>
      <c r="F112" s="149" t="s">
        <v>1723</v>
      </c>
      <c r="G112" s="150" t="s">
        <v>1650</v>
      </c>
      <c r="H112" s="158"/>
      <c r="I112" s="159"/>
      <c r="J112" s="182"/>
      <c r="K112" s="152"/>
      <c r="L112" s="153"/>
      <c r="M112" s="154"/>
      <c r="N112" s="59" t="s">
        <v>1409</v>
      </c>
      <c r="O112" s="60" t="s">
        <v>1623</v>
      </c>
      <c r="P112" s="172" t="s">
        <v>1709</v>
      </c>
      <c r="Q112" s="155"/>
      <c r="R112" s="156" t="s">
        <v>1397</v>
      </c>
    </row>
    <row r="113" spans="1:18" s="147" customFormat="1" ht="50.1" customHeight="1" x14ac:dyDescent="0.25">
      <c r="A113" s="181"/>
      <c r="B113" s="148" t="str">
        <f t="shared" si="1"/>
        <v xml:space="preserve">B -  -  - </v>
      </c>
      <c r="C113" s="149" t="s">
        <v>1400</v>
      </c>
      <c r="D113" s="149"/>
      <c r="E113" s="149"/>
      <c r="F113" s="149"/>
      <c r="G113" s="150" t="s">
        <v>395</v>
      </c>
      <c r="H113" s="158"/>
      <c r="I113" s="159"/>
      <c r="J113" s="182"/>
      <c r="K113" s="152"/>
      <c r="L113" s="153"/>
      <c r="M113" s="154"/>
      <c r="N113" s="59" t="s">
        <v>1409</v>
      </c>
      <c r="O113" s="60" t="s">
        <v>1623</v>
      </c>
      <c r="P113" s="172" t="s">
        <v>862</v>
      </c>
      <c r="Q113" s="155" t="s">
        <v>1402</v>
      </c>
      <c r="R113" s="156" t="s">
        <v>1397</v>
      </c>
    </row>
    <row r="114" spans="1:18" s="147" customFormat="1" ht="50.1" customHeight="1" x14ac:dyDescent="0.25">
      <c r="A114" s="181"/>
      <c r="B114" s="148" t="str">
        <f t="shared" si="1"/>
        <v>S1 - 1 - V - R</v>
      </c>
      <c r="C114" s="149" t="s">
        <v>1430</v>
      </c>
      <c r="D114" s="149">
        <v>1</v>
      </c>
      <c r="E114" s="149" t="s">
        <v>1722</v>
      </c>
      <c r="F114" s="149" t="s">
        <v>1723</v>
      </c>
      <c r="G114" s="150" t="s">
        <v>1651</v>
      </c>
      <c r="H114" s="158"/>
      <c r="I114" s="159"/>
      <c r="J114" s="182"/>
      <c r="K114" s="152"/>
      <c r="L114" s="153"/>
      <c r="M114" s="154"/>
      <c r="N114" s="59" t="s">
        <v>1409</v>
      </c>
      <c r="O114" s="60" t="s">
        <v>1623</v>
      </c>
      <c r="P114" s="172" t="s">
        <v>1591</v>
      </c>
      <c r="Q114" s="155" t="s">
        <v>1402</v>
      </c>
      <c r="R114" s="156" t="s">
        <v>1397</v>
      </c>
    </row>
    <row r="115" spans="1:18" s="147" customFormat="1" ht="50.1" hidden="1" customHeight="1" x14ac:dyDescent="0.25">
      <c r="A115" s="181"/>
      <c r="B115" s="148" t="str">
        <f t="shared" si="1"/>
        <v>S1 - 1 - V - L</v>
      </c>
      <c r="C115" s="149" t="s">
        <v>1430</v>
      </c>
      <c r="D115" s="149">
        <v>1</v>
      </c>
      <c r="E115" s="149" t="s">
        <v>1722</v>
      </c>
      <c r="F115" s="149" t="s">
        <v>1721</v>
      </c>
      <c r="G115" s="150" t="s">
        <v>1652</v>
      </c>
      <c r="H115" s="158"/>
      <c r="I115" s="159"/>
      <c r="J115" s="182"/>
      <c r="K115" s="152"/>
      <c r="L115" s="153"/>
      <c r="M115" s="154"/>
      <c r="N115" s="59" t="s">
        <v>1409</v>
      </c>
      <c r="O115" s="60" t="s">
        <v>1623</v>
      </c>
      <c r="P115" s="172" t="s">
        <v>1593</v>
      </c>
      <c r="Q115" s="155"/>
      <c r="R115" s="156" t="s">
        <v>1397</v>
      </c>
    </row>
    <row r="116" spans="1:18" s="147" customFormat="1" ht="50.1" hidden="1" customHeight="1" x14ac:dyDescent="0.25">
      <c r="A116" s="181"/>
      <c r="B116" s="148" t="str">
        <f t="shared" si="1"/>
        <v>S3 - 1 - A - L</v>
      </c>
      <c r="C116" s="149" t="s">
        <v>1438</v>
      </c>
      <c r="D116" s="149">
        <v>1</v>
      </c>
      <c r="E116" s="149" t="s">
        <v>1398</v>
      </c>
      <c r="F116" s="149" t="s">
        <v>1721</v>
      </c>
      <c r="G116" s="150" t="s">
        <v>1550</v>
      </c>
      <c r="H116" s="158"/>
      <c r="I116" s="159"/>
      <c r="J116" s="182"/>
      <c r="K116" s="152"/>
      <c r="L116" s="153"/>
      <c r="M116" s="154"/>
      <c r="N116" s="59" t="s">
        <v>1405</v>
      </c>
      <c r="O116" s="60" t="s">
        <v>1622</v>
      </c>
      <c r="P116" s="172" t="s">
        <v>1594</v>
      </c>
      <c r="Q116" s="155"/>
      <c r="R116" s="156" t="s">
        <v>1397</v>
      </c>
    </row>
    <row r="117" spans="1:18" s="147" customFormat="1" ht="50.1" customHeight="1" x14ac:dyDescent="0.25">
      <c r="A117" s="181"/>
      <c r="B117" s="148" t="str">
        <f t="shared" si="1"/>
        <v>PS1 -  - A - L</v>
      </c>
      <c r="C117" s="149" t="s">
        <v>1440</v>
      </c>
      <c r="D117" s="149"/>
      <c r="E117" s="149" t="s">
        <v>1398</v>
      </c>
      <c r="F117" s="149" t="s">
        <v>1721</v>
      </c>
      <c r="G117" s="150" t="s">
        <v>397</v>
      </c>
      <c r="H117" s="158"/>
      <c r="I117" s="159"/>
      <c r="J117" s="182"/>
      <c r="K117" s="152"/>
      <c r="L117" s="153"/>
      <c r="M117" s="154"/>
      <c r="N117" s="59" t="s">
        <v>1398</v>
      </c>
      <c r="O117" s="60" t="s">
        <v>1622</v>
      </c>
      <c r="P117" s="172" t="s">
        <v>863</v>
      </c>
      <c r="Q117" s="155" t="s">
        <v>1402</v>
      </c>
      <c r="R117" s="156" t="s">
        <v>1397</v>
      </c>
    </row>
    <row r="118" spans="1:18" s="147" customFormat="1" ht="50.1" customHeight="1" x14ac:dyDescent="0.25">
      <c r="B118" s="176" t="str">
        <f t="shared" si="1"/>
        <v xml:space="preserve"> -  -  - </v>
      </c>
      <c r="C118" s="177"/>
      <c r="D118" s="177"/>
      <c r="E118" s="177"/>
      <c r="F118" s="177"/>
      <c r="G118" s="150" t="s">
        <v>399</v>
      </c>
      <c r="H118" s="158"/>
      <c r="I118" s="159"/>
      <c r="J118" s="182"/>
      <c r="K118" s="152"/>
      <c r="L118" s="153"/>
      <c r="M118" s="154"/>
      <c r="N118" s="59" t="s">
        <v>1395</v>
      </c>
      <c r="O118" s="60" t="s">
        <v>1622</v>
      </c>
      <c r="P118" s="172" t="s">
        <v>864</v>
      </c>
      <c r="Q118" s="155" t="s">
        <v>1402</v>
      </c>
      <c r="R118" s="156" t="s">
        <v>1397</v>
      </c>
    </row>
    <row r="119" spans="1:18" s="147" customFormat="1" ht="50.1" hidden="1" customHeight="1" x14ac:dyDescent="0.25">
      <c r="B119" s="148" t="str">
        <f t="shared" si="1"/>
        <v>S3 - 3 - M - R</v>
      </c>
      <c r="C119" s="149" t="s">
        <v>1438</v>
      </c>
      <c r="D119" s="149">
        <v>3</v>
      </c>
      <c r="E119" s="149" t="s">
        <v>1724</v>
      </c>
      <c r="F119" s="149" t="s">
        <v>1723</v>
      </c>
      <c r="G119" s="150" t="s">
        <v>1653</v>
      </c>
      <c r="H119" s="158"/>
      <c r="I119" s="159"/>
      <c r="J119" s="182"/>
      <c r="K119" s="152"/>
      <c r="L119" s="153"/>
      <c r="M119" s="154"/>
      <c r="N119" s="59" t="s">
        <v>1405</v>
      </c>
      <c r="O119" s="60" t="s">
        <v>1622</v>
      </c>
      <c r="P119" s="172" t="s">
        <v>1595</v>
      </c>
      <c r="Q119" s="155"/>
      <c r="R119" s="156" t="s">
        <v>1397</v>
      </c>
    </row>
    <row r="120" spans="1:18" s="147" customFormat="1" ht="50.1" customHeight="1" x14ac:dyDescent="0.25">
      <c r="B120" s="148" t="str">
        <f t="shared" si="1"/>
        <v xml:space="preserve"> -  -  - </v>
      </c>
      <c r="C120" s="149"/>
      <c r="D120" s="149"/>
      <c r="E120" s="149"/>
      <c r="F120" s="149"/>
      <c r="G120" s="150" t="s">
        <v>1496</v>
      </c>
      <c r="H120" s="158"/>
      <c r="I120" s="159"/>
      <c r="J120" s="182"/>
      <c r="K120" s="152"/>
      <c r="L120" s="153"/>
      <c r="M120" s="154"/>
      <c r="N120" s="59" t="s">
        <v>1395</v>
      </c>
      <c r="O120" s="60" t="s">
        <v>1622</v>
      </c>
      <c r="P120" s="172" t="s">
        <v>1504</v>
      </c>
      <c r="Q120" s="155" t="s">
        <v>1402</v>
      </c>
      <c r="R120" s="156" t="s">
        <v>1397</v>
      </c>
    </row>
    <row r="121" spans="1:18" s="147" customFormat="1" ht="50.1" customHeight="1" x14ac:dyDescent="0.25">
      <c r="B121" s="148" t="str">
        <f t="shared" si="1"/>
        <v>PS3 -  - A - R</v>
      </c>
      <c r="C121" s="149" t="s">
        <v>1444</v>
      </c>
      <c r="D121" s="149"/>
      <c r="E121" s="149" t="s">
        <v>1398</v>
      </c>
      <c r="F121" s="149" t="s">
        <v>1723</v>
      </c>
      <c r="G121" s="150" t="s">
        <v>401</v>
      </c>
      <c r="H121" s="158"/>
      <c r="I121" s="159"/>
      <c r="J121" s="182"/>
      <c r="K121" s="152"/>
      <c r="L121" s="153"/>
      <c r="M121" s="154"/>
      <c r="N121" s="59" t="s">
        <v>1400</v>
      </c>
      <c r="O121" s="60" t="s">
        <v>1622</v>
      </c>
      <c r="P121" s="172" t="s">
        <v>865</v>
      </c>
      <c r="Q121" s="155" t="s">
        <v>1402</v>
      </c>
      <c r="R121" s="156" t="s">
        <v>1397</v>
      </c>
    </row>
    <row r="122" spans="1:18" s="147" customFormat="1" ht="50.1" customHeight="1" x14ac:dyDescent="0.25">
      <c r="B122" s="148" t="str">
        <f t="shared" si="1"/>
        <v>S3 - 2 - M - L</v>
      </c>
      <c r="C122" s="149" t="s">
        <v>1438</v>
      </c>
      <c r="D122" s="149">
        <v>2</v>
      </c>
      <c r="E122" s="149" t="s">
        <v>1724</v>
      </c>
      <c r="F122" s="149" t="s">
        <v>1721</v>
      </c>
      <c r="G122" s="150" t="s">
        <v>1491</v>
      </c>
      <c r="H122" s="158"/>
      <c r="I122" s="159"/>
      <c r="J122" s="182"/>
      <c r="K122" s="152"/>
      <c r="L122" s="153"/>
      <c r="M122" s="154"/>
      <c r="N122" s="59" t="s">
        <v>1395</v>
      </c>
      <c r="O122" s="60" t="s">
        <v>1622</v>
      </c>
      <c r="P122" s="172" t="s">
        <v>1596</v>
      </c>
      <c r="Q122" s="155" t="s">
        <v>1402</v>
      </c>
      <c r="R122" s="156" t="s">
        <v>1397</v>
      </c>
    </row>
    <row r="123" spans="1:18" s="147" customFormat="1" ht="50.1" customHeight="1" x14ac:dyDescent="0.25">
      <c r="B123" s="148" t="str">
        <f t="shared" si="1"/>
        <v xml:space="preserve">B -  -  - </v>
      </c>
      <c r="C123" s="149" t="s">
        <v>1400</v>
      </c>
      <c r="D123" s="149"/>
      <c r="E123" s="149"/>
      <c r="F123" s="149"/>
      <c r="G123" s="150" t="s">
        <v>403</v>
      </c>
      <c r="H123" s="158"/>
      <c r="I123" s="159"/>
      <c r="J123" s="182"/>
      <c r="K123" s="152"/>
      <c r="L123" s="153"/>
      <c r="M123" s="154"/>
      <c r="N123" s="59" t="s">
        <v>1395</v>
      </c>
      <c r="O123" s="60" t="s">
        <v>1622</v>
      </c>
      <c r="P123" s="172" t="s">
        <v>866</v>
      </c>
      <c r="Q123" s="155" t="s">
        <v>1407</v>
      </c>
      <c r="R123" s="156" t="s">
        <v>1397</v>
      </c>
    </row>
    <row r="124" spans="1:18" s="147" customFormat="1" ht="50.1" hidden="1" customHeight="1" x14ac:dyDescent="0.25">
      <c r="B124" s="148" t="str">
        <f t="shared" si="1"/>
        <v xml:space="preserve"> -  -  - </v>
      </c>
      <c r="C124" s="149"/>
      <c r="D124" s="149"/>
      <c r="E124" s="149"/>
      <c r="F124" s="149"/>
      <c r="G124" s="150" t="s">
        <v>1551</v>
      </c>
      <c r="H124" s="158"/>
      <c r="I124" s="159"/>
      <c r="J124" s="182"/>
      <c r="K124" s="152"/>
      <c r="L124" s="153"/>
      <c r="M124" s="154"/>
      <c r="N124" s="59" t="s">
        <v>1395</v>
      </c>
      <c r="O124" s="60" t="s">
        <v>1622</v>
      </c>
      <c r="P124" s="172" t="s">
        <v>1597</v>
      </c>
      <c r="Q124" s="155"/>
      <c r="R124" s="156" t="s">
        <v>1397</v>
      </c>
    </row>
    <row r="125" spans="1:18" s="147" customFormat="1" ht="50.1" customHeight="1" x14ac:dyDescent="0.25">
      <c r="A125" s="181"/>
      <c r="B125" s="148" t="str">
        <f t="shared" si="1"/>
        <v xml:space="preserve">B -  -  - </v>
      </c>
      <c r="C125" s="149" t="s">
        <v>1400</v>
      </c>
      <c r="D125" s="149"/>
      <c r="E125" s="149"/>
      <c r="F125" s="149"/>
      <c r="G125" s="150" t="s">
        <v>1552</v>
      </c>
      <c r="H125" s="158"/>
      <c r="I125" s="159"/>
      <c r="J125" s="182"/>
      <c r="K125" s="152"/>
      <c r="L125" s="153"/>
      <c r="M125" s="154"/>
      <c r="N125" s="59" t="s">
        <v>1401</v>
      </c>
      <c r="O125" s="60" t="s">
        <v>1622</v>
      </c>
      <c r="P125" s="172" t="s">
        <v>1598</v>
      </c>
      <c r="Q125" s="155" t="s">
        <v>1402</v>
      </c>
      <c r="R125" s="156" t="s">
        <v>1397</v>
      </c>
    </row>
    <row r="126" spans="1:18" s="147" customFormat="1" ht="50.1" hidden="1" customHeight="1" x14ac:dyDescent="0.25">
      <c r="A126" s="181"/>
      <c r="B126" s="148" t="str">
        <f t="shared" si="1"/>
        <v>S2 - 2 - A - R</v>
      </c>
      <c r="C126" s="149" t="s">
        <v>1435</v>
      </c>
      <c r="D126" s="149">
        <v>2</v>
      </c>
      <c r="E126" s="149" t="s">
        <v>1398</v>
      </c>
      <c r="F126" s="149" t="s">
        <v>1723</v>
      </c>
      <c r="G126" s="150" t="s">
        <v>405</v>
      </c>
      <c r="H126" s="158"/>
      <c r="I126" s="159"/>
      <c r="J126" s="182"/>
      <c r="K126" s="152"/>
      <c r="L126" s="153"/>
      <c r="M126" s="154"/>
      <c r="N126" s="59" t="s">
        <v>1400</v>
      </c>
      <c r="O126" s="60" t="s">
        <v>1622</v>
      </c>
      <c r="P126" s="172" t="s">
        <v>867</v>
      </c>
      <c r="Q126" s="155"/>
      <c r="R126" s="156" t="s">
        <v>1397</v>
      </c>
    </row>
    <row r="127" spans="1:18" s="147" customFormat="1" ht="50.1" customHeight="1" x14ac:dyDescent="0.25">
      <c r="A127" s="181"/>
      <c r="B127" s="148" t="str">
        <f t="shared" si="1"/>
        <v>PS3 -  - V - R</v>
      </c>
      <c r="C127" s="149" t="s">
        <v>1444</v>
      </c>
      <c r="D127" s="149"/>
      <c r="E127" s="149" t="s">
        <v>1722</v>
      </c>
      <c r="F127" s="149" t="s">
        <v>1723</v>
      </c>
      <c r="G127" s="150" t="s">
        <v>407</v>
      </c>
      <c r="H127" s="158"/>
      <c r="I127" s="159"/>
      <c r="J127" s="182"/>
      <c r="K127" s="152"/>
      <c r="L127" s="153"/>
      <c r="M127" s="154"/>
      <c r="N127" s="59" t="s">
        <v>1408</v>
      </c>
      <c r="O127" s="60" t="s">
        <v>1622</v>
      </c>
      <c r="P127" s="172" t="s">
        <v>868</v>
      </c>
      <c r="Q127" s="155" t="s">
        <v>1402</v>
      </c>
      <c r="R127" s="156" t="s">
        <v>1397</v>
      </c>
    </row>
    <row r="128" spans="1:18" s="147" customFormat="1" ht="50.1" customHeight="1" x14ac:dyDescent="0.25">
      <c r="A128" s="181"/>
      <c r="B128" s="148" t="str">
        <f t="shared" si="1"/>
        <v>S3 - 1 - M - L</v>
      </c>
      <c r="C128" s="149" t="s">
        <v>1438</v>
      </c>
      <c r="D128" s="149">
        <v>1</v>
      </c>
      <c r="E128" s="149" t="s">
        <v>1724</v>
      </c>
      <c r="F128" s="149" t="s">
        <v>1721</v>
      </c>
      <c r="G128" s="150" t="s">
        <v>1498</v>
      </c>
      <c r="H128" s="158"/>
      <c r="I128" s="159"/>
      <c r="J128" s="182"/>
      <c r="K128" s="152"/>
      <c r="L128" s="153"/>
      <c r="M128" s="154"/>
      <c r="N128" s="59" t="s">
        <v>1395</v>
      </c>
      <c r="O128" s="60" t="s">
        <v>1622</v>
      </c>
      <c r="P128" s="172" t="s">
        <v>1505</v>
      </c>
      <c r="Q128" s="155" t="s">
        <v>1402</v>
      </c>
      <c r="R128" s="156" t="s">
        <v>1397</v>
      </c>
    </row>
    <row r="129" spans="1:18" s="147" customFormat="1" ht="50.1" customHeight="1" x14ac:dyDescent="0.25">
      <c r="A129" s="181"/>
      <c r="B129" s="148" t="str">
        <f t="shared" si="1"/>
        <v>PS2 -  - M - L</v>
      </c>
      <c r="C129" s="149" t="s">
        <v>1442</v>
      </c>
      <c r="D129" s="149"/>
      <c r="E129" s="149" t="s">
        <v>1724</v>
      </c>
      <c r="F129" s="149" t="s">
        <v>1721</v>
      </c>
      <c r="G129" s="150" t="s">
        <v>1553</v>
      </c>
      <c r="H129" s="158"/>
      <c r="I129" s="159"/>
      <c r="J129" s="182"/>
      <c r="K129" s="152"/>
      <c r="L129" s="153"/>
      <c r="M129" s="154"/>
      <c r="N129" s="59" t="s">
        <v>1400</v>
      </c>
      <c r="O129" s="60" t="s">
        <v>1622</v>
      </c>
      <c r="P129" s="172" t="s">
        <v>869</v>
      </c>
      <c r="Q129" s="155" t="s">
        <v>1402</v>
      </c>
      <c r="R129" s="156" t="s">
        <v>1397</v>
      </c>
    </row>
    <row r="130" spans="1:18" s="147" customFormat="1" ht="50.1" customHeight="1" x14ac:dyDescent="0.25">
      <c r="A130" s="181"/>
      <c r="B130" s="148" t="str">
        <f t="shared" si="1"/>
        <v xml:space="preserve">B -  -  - </v>
      </c>
      <c r="C130" s="149" t="s">
        <v>1400</v>
      </c>
      <c r="D130" s="149"/>
      <c r="E130" s="149"/>
      <c r="F130" s="149"/>
      <c r="G130" s="150" t="s">
        <v>1654</v>
      </c>
      <c r="H130" s="158"/>
      <c r="I130" s="159"/>
      <c r="J130" s="182"/>
      <c r="K130" s="152"/>
      <c r="L130" s="153"/>
      <c r="M130" s="154"/>
      <c r="N130" s="59" t="s">
        <v>1400</v>
      </c>
      <c r="O130" s="60" t="s">
        <v>1622</v>
      </c>
      <c r="P130" s="172" t="s">
        <v>870</v>
      </c>
      <c r="Q130" s="155" t="s">
        <v>1396</v>
      </c>
      <c r="R130" s="156" t="s">
        <v>1397</v>
      </c>
    </row>
    <row r="131" spans="1:18" s="147" customFormat="1" ht="50.1" customHeight="1" x14ac:dyDescent="0.25">
      <c r="A131" s="181"/>
      <c r="B131" s="176" t="str">
        <f t="shared" si="1"/>
        <v>PS3 -  - A - L</v>
      </c>
      <c r="C131" s="177" t="s">
        <v>1444</v>
      </c>
      <c r="D131" s="177"/>
      <c r="E131" s="177" t="s">
        <v>1398</v>
      </c>
      <c r="F131" s="177" t="s">
        <v>1721</v>
      </c>
      <c r="G131" s="150" t="s">
        <v>413</v>
      </c>
      <c r="H131" s="158"/>
      <c r="I131" s="159"/>
      <c r="J131" s="182"/>
      <c r="K131" s="152"/>
      <c r="L131" s="153"/>
      <c r="M131" s="154"/>
      <c r="N131" s="59" t="s">
        <v>1395</v>
      </c>
      <c r="O131" s="60" t="s">
        <v>1622</v>
      </c>
      <c r="P131" s="172" t="s">
        <v>871</v>
      </c>
      <c r="Q131" s="155" t="s">
        <v>1402</v>
      </c>
      <c r="R131" s="156" t="s">
        <v>1397</v>
      </c>
    </row>
    <row r="132" spans="1:18" s="147" customFormat="1" ht="50.1" hidden="1" customHeight="1" x14ac:dyDescent="0.25">
      <c r="B132" s="148" t="str">
        <f t="shared" si="1"/>
        <v xml:space="preserve"> -  -  - </v>
      </c>
      <c r="C132" s="149"/>
      <c r="D132" s="149"/>
      <c r="E132" s="149"/>
      <c r="F132" s="149"/>
      <c r="G132" s="150" t="s">
        <v>415</v>
      </c>
      <c r="H132" s="158"/>
      <c r="I132" s="159"/>
      <c r="J132" s="182"/>
      <c r="K132" s="152"/>
      <c r="L132" s="153"/>
      <c r="M132" s="154"/>
      <c r="N132" s="59" t="s">
        <v>1395</v>
      </c>
      <c r="O132" s="60" t="s">
        <v>1622</v>
      </c>
      <c r="P132" s="172" t="s">
        <v>872</v>
      </c>
      <c r="Q132" s="155"/>
      <c r="R132" s="156" t="s">
        <v>1397</v>
      </c>
    </row>
    <row r="133" spans="1:18" s="147" customFormat="1" ht="50.1" customHeight="1" x14ac:dyDescent="0.25">
      <c r="A133" s="181"/>
      <c r="B133" s="148" t="str">
        <f t="shared" si="1"/>
        <v>S2 - 2 - V - L</v>
      </c>
      <c r="C133" s="149" t="s">
        <v>1435</v>
      </c>
      <c r="D133" s="149">
        <v>2</v>
      </c>
      <c r="E133" s="149" t="s">
        <v>1722</v>
      </c>
      <c r="F133" s="149" t="s">
        <v>1721</v>
      </c>
      <c r="G133" s="150" t="s">
        <v>1655</v>
      </c>
      <c r="H133" s="158"/>
      <c r="I133" s="159"/>
      <c r="J133" s="182"/>
      <c r="K133" s="152"/>
      <c r="L133" s="153"/>
      <c r="M133" s="154"/>
      <c r="N133" s="59" t="s">
        <v>1408</v>
      </c>
      <c r="O133" s="60" t="s">
        <v>1622</v>
      </c>
      <c r="P133" s="172" t="s">
        <v>874</v>
      </c>
      <c r="Q133" s="155" t="s">
        <v>1402</v>
      </c>
      <c r="R133" s="156" t="s">
        <v>1397</v>
      </c>
    </row>
    <row r="134" spans="1:18" s="147" customFormat="1" ht="50.1" hidden="1" customHeight="1" x14ac:dyDescent="0.25">
      <c r="B134" s="176" t="str">
        <f t="shared" si="1"/>
        <v xml:space="preserve"> -  -  - </v>
      </c>
      <c r="C134" s="177"/>
      <c r="D134" s="177"/>
      <c r="E134" s="177"/>
      <c r="F134" s="177"/>
      <c r="G134" s="150" t="s">
        <v>1656</v>
      </c>
      <c r="H134" s="158"/>
      <c r="I134" s="159"/>
      <c r="J134" s="182"/>
      <c r="K134" s="152"/>
      <c r="L134" s="153"/>
      <c r="M134" s="154"/>
      <c r="N134" s="59" t="s">
        <v>1630</v>
      </c>
      <c r="O134" s="60" t="s">
        <v>1623</v>
      </c>
      <c r="P134" s="172" t="s">
        <v>874</v>
      </c>
      <c r="Q134" s="155"/>
      <c r="R134" s="156" t="s">
        <v>1397</v>
      </c>
    </row>
    <row r="135" spans="1:18" s="147" customFormat="1" ht="50.1" customHeight="1" x14ac:dyDescent="0.25">
      <c r="A135" s="181"/>
      <c r="B135" s="148" t="str">
        <f t="shared" si="1"/>
        <v>S2 - 2 - V - L</v>
      </c>
      <c r="C135" s="149" t="s">
        <v>1435</v>
      </c>
      <c r="D135" s="149">
        <v>2</v>
      </c>
      <c r="E135" s="149" t="s">
        <v>1722</v>
      </c>
      <c r="F135" s="149" t="s">
        <v>1721</v>
      </c>
      <c r="G135" s="150" t="s">
        <v>1657</v>
      </c>
      <c r="H135" s="158"/>
      <c r="I135" s="159"/>
      <c r="J135" s="182"/>
      <c r="K135" s="152"/>
      <c r="L135" s="153"/>
      <c r="M135" s="154"/>
      <c r="N135" s="59" t="s">
        <v>1408</v>
      </c>
      <c r="O135" s="60" t="s">
        <v>1622</v>
      </c>
      <c r="P135" s="172" t="s">
        <v>873</v>
      </c>
      <c r="Q135" s="155" t="s">
        <v>1402</v>
      </c>
      <c r="R135" s="156" t="s">
        <v>1397</v>
      </c>
    </row>
    <row r="136" spans="1:18" s="147" customFormat="1" ht="50.1" hidden="1" customHeight="1" x14ac:dyDescent="0.25">
      <c r="B136" s="176" t="str">
        <f t="shared" si="1"/>
        <v xml:space="preserve"> -  -  - </v>
      </c>
      <c r="C136" s="177"/>
      <c r="D136" s="177"/>
      <c r="E136" s="177"/>
      <c r="F136" s="177"/>
      <c r="G136" s="150" t="s">
        <v>1658</v>
      </c>
      <c r="H136" s="158"/>
      <c r="I136" s="159"/>
      <c r="J136" s="182"/>
      <c r="K136" s="152"/>
      <c r="L136" s="153"/>
      <c r="M136" s="154"/>
      <c r="N136" s="59" t="s">
        <v>1630</v>
      </c>
      <c r="O136" s="60" t="s">
        <v>1623</v>
      </c>
      <c r="P136" s="172" t="s">
        <v>873</v>
      </c>
      <c r="Q136" s="155"/>
      <c r="R136" s="156" t="s">
        <v>1397</v>
      </c>
    </row>
    <row r="137" spans="1:18" s="147" customFormat="1" ht="50.1" hidden="1" customHeight="1" x14ac:dyDescent="0.25">
      <c r="B137" s="148" t="str">
        <f t="shared" si="1"/>
        <v xml:space="preserve"> -  -  - </v>
      </c>
      <c r="C137" s="149"/>
      <c r="D137" s="149"/>
      <c r="E137" s="149"/>
      <c r="F137" s="149"/>
      <c r="G137" s="150" t="s">
        <v>1659</v>
      </c>
      <c r="H137" s="158"/>
      <c r="I137" s="159"/>
      <c r="J137" s="182"/>
      <c r="K137" s="152"/>
      <c r="L137" s="153"/>
      <c r="M137" s="154"/>
      <c r="N137" s="59" t="s">
        <v>1408</v>
      </c>
      <c r="O137" s="60" t="s">
        <v>1622</v>
      </c>
      <c r="P137" s="172" t="s">
        <v>1710</v>
      </c>
      <c r="Q137" s="155"/>
      <c r="R137" s="156" t="s">
        <v>1397</v>
      </c>
    </row>
    <row r="138" spans="1:18" s="147" customFormat="1" ht="50.1" customHeight="1" x14ac:dyDescent="0.25">
      <c r="B138" s="148" t="str">
        <f t="shared" si="1"/>
        <v xml:space="preserve">B -  -  - </v>
      </c>
      <c r="C138" s="149" t="s">
        <v>1400</v>
      </c>
      <c r="D138" s="149"/>
      <c r="E138" s="149"/>
      <c r="F138" s="149"/>
      <c r="G138" s="150" t="s">
        <v>1554</v>
      </c>
      <c r="H138" s="158"/>
      <c r="I138" s="159"/>
      <c r="J138" s="182"/>
      <c r="K138" s="152"/>
      <c r="L138" s="153"/>
      <c r="M138" s="154"/>
      <c r="N138" s="59" t="s">
        <v>1400</v>
      </c>
      <c r="O138" s="60" t="s">
        <v>1622</v>
      </c>
      <c r="P138" s="172" t="s">
        <v>875</v>
      </c>
      <c r="Q138" s="155" t="s">
        <v>1396</v>
      </c>
      <c r="R138" s="156" t="s">
        <v>1397</v>
      </c>
    </row>
    <row r="139" spans="1:18" s="147" customFormat="1" ht="50.1" hidden="1" customHeight="1" x14ac:dyDescent="0.25">
      <c r="B139" s="148" t="str">
        <f t="shared" ref="B139:B202" si="2">CONCATENATE(C139," - ",D139," - ",E139," - ",F139)</f>
        <v xml:space="preserve"> -  -  - </v>
      </c>
      <c r="C139" s="149"/>
      <c r="D139" s="149"/>
      <c r="E139" s="149"/>
      <c r="F139" s="149"/>
      <c r="G139" s="150" t="s">
        <v>421</v>
      </c>
      <c r="H139" s="158"/>
      <c r="I139" s="159"/>
      <c r="J139" s="182"/>
      <c r="K139" s="152"/>
      <c r="L139" s="153"/>
      <c r="M139" s="154"/>
      <c r="N139" s="59" t="s">
        <v>1395</v>
      </c>
      <c r="O139" s="60" t="s">
        <v>1622</v>
      </c>
      <c r="P139" s="172" t="s">
        <v>1599</v>
      </c>
      <c r="Q139" s="155"/>
      <c r="R139" s="156" t="s">
        <v>1397</v>
      </c>
    </row>
    <row r="140" spans="1:18" s="147" customFormat="1" ht="50.1" customHeight="1" x14ac:dyDescent="0.25">
      <c r="B140" s="148" t="str">
        <f t="shared" si="2"/>
        <v>PS1 -  - V - R</v>
      </c>
      <c r="C140" s="149" t="s">
        <v>1440</v>
      </c>
      <c r="D140" s="149"/>
      <c r="E140" s="149" t="s">
        <v>1722</v>
      </c>
      <c r="F140" s="149" t="s">
        <v>1723</v>
      </c>
      <c r="G140" s="150" t="s">
        <v>423</v>
      </c>
      <c r="H140" s="158"/>
      <c r="I140" s="159"/>
      <c r="J140" s="182"/>
      <c r="K140" s="152"/>
      <c r="L140" s="153"/>
      <c r="M140" s="154"/>
      <c r="N140" s="59" t="s">
        <v>1400</v>
      </c>
      <c r="O140" s="60" t="s">
        <v>1622</v>
      </c>
      <c r="P140" s="172" t="s">
        <v>876</v>
      </c>
      <c r="Q140" s="155" t="s">
        <v>1402</v>
      </c>
      <c r="R140" s="156" t="s">
        <v>1397</v>
      </c>
    </row>
    <row r="141" spans="1:18" s="147" customFormat="1" ht="50.1" hidden="1" customHeight="1" x14ac:dyDescent="0.25">
      <c r="A141" s="181"/>
      <c r="B141" s="148" t="str">
        <f t="shared" si="2"/>
        <v>S1 - 2 - A - L</v>
      </c>
      <c r="C141" s="149" t="s">
        <v>1430</v>
      </c>
      <c r="D141" s="149">
        <v>2</v>
      </c>
      <c r="E141" s="149" t="s">
        <v>1398</v>
      </c>
      <c r="F141" s="149" t="s">
        <v>1721</v>
      </c>
      <c r="G141" s="150" t="s">
        <v>1555</v>
      </c>
      <c r="H141" s="158"/>
      <c r="I141" s="159"/>
      <c r="J141" s="182"/>
      <c r="K141" s="152"/>
      <c r="L141" s="153"/>
      <c r="M141" s="154"/>
      <c r="N141" s="59" t="s">
        <v>1405</v>
      </c>
      <c r="O141" s="60" t="s">
        <v>1622</v>
      </c>
      <c r="P141" s="172" t="s">
        <v>1600</v>
      </c>
      <c r="Q141" s="155"/>
      <c r="R141" s="156" t="s">
        <v>1397</v>
      </c>
    </row>
    <row r="142" spans="1:18" s="147" customFormat="1" ht="50.1" hidden="1" customHeight="1" x14ac:dyDescent="0.25">
      <c r="B142" s="176" t="str">
        <f t="shared" si="2"/>
        <v xml:space="preserve"> -  -  - </v>
      </c>
      <c r="C142" s="177"/>
      <c r="D142" s="177"/>
      <c r="E142" s="177"/>
      <c r="F142" s="177"/>
      <c r="G142" s="150" t="s">
        <v>1660</v>
      </c>
      <c r="H142" s="158"/>
      <c r="I142" s="159"/>
      <c r="J142" s="182"/>
      <c r="K142" s="152"/>
      <c r="L142" s="153"/>
      <c r="M142" s="154"/>
      <c r="N142" s="59" t="s">
        <v>1631</v>
      </c>
      <c r="O142" s="60" t="s">
        <v>1623</v>
      </c>
      <c r="P142" s="172" t="s">
        <v>1506</v>
      </c>
      <c r="Q142" s="155"/>
      <c r="R142" s="156" t="s">
        <v>1397</v>
      </c>
    </row>
    <row r="143" spans="1:18" s="147" customFormat="1" ht="50.1" customHeight="1" x14ac:dyDescent="0.25">
      <c r="B143" s="148" t="str">
        <f t="shared" si="2"/>
        <v xml:space="preserve">B -  -  - </v>
      </c>
      <c r="C143" s="149" t="s">
        <v>1400</v>
      </c>
      <c r="D143" s="149"/>
      <c r="E143" s="149"/>
      <c r="F143" s="149"/>
      <c r="G143" s="150" t="s">
        <v>425</v>
      </c>
      <c r="H143" s="158"/>
      <c r="I143" s="159"/>
      <c r="J143" s="182"/>
      <c r="K143" s="152"/>
      <c r="L143" s="153"/>
      <c r="M143" s="154"/>
      <c r="N143" s="59" t="s">
        <v>1400</v>
      </c>
      <c r="O143" s="60" t="s">
        <v>1622</v>
      </c>
      <c r="P143" s="172" t="s">
        <v>877</v>
      </c>
      <c r="Q143" s="155" t="s">
        <v>1402</v>
      </c>
      <c r="R143" s="156" t="s">
        <v>1397</v>
      </c>
    </row>
    <row r="144" spans="1:18" s="147" customFormat="1" ht="50.1" customHeight="1" x14ac:dyDescent="0.25">
      <c r="A144" s="181"/>
      <c r="B144" s="148" t="str">
        <f t="shared" si="2"/>
        <v>PS3 -  - A - L</v>
      </c>
      <c r="C144" s="149" t="s">
        <v>1444</v>
      </c>
      <c r="D144" s="149"/>
      <c r="E144" s="149" t="s">
        <v>1398</v>
      </c>
      <c r="F144" s="149" t="s">
        <v>1721</v>
      </c>
      <c r="G144" s="150" t="s">
        <v>1556</v>
      </c>
      <c r="H144" s="158"/>
      <c r="I144" s="159"/>
      <c r="J144" s="182"/>
      <c r="K144" s="152"/>
      <c r="L144" s="153"/>
      <c r="M144" s="154"/>
      <c r="N144" s="59" t="s">
        <v>1400</v>
      </c>
      <c r="O144" s="60" t="s">
        <v>1622</v>
      </c>
      <c r="P144" s="172" t="s">
        <v>878</v>
      </c>
      <c r="Q144" s="155" t="s">
        <v>1402</v>
      </c>
      <c r="R144" s="156" t="s">
        <v>1397</v>
      </c>
    </row>
    <row r="145" spans="1:18" s="147" customFormat="1" ht="50.1" customHeight="1" x14ac:dyDescent="0.25">
      <c r="A145" s="181"/>
      <c r="B145" s="148" t="str">
        <f t="shared" si="2"/>
        <v>PS3 -  - M - L</v>
      </c>
      <c r="C145" s="149" t="s">
        <v>1444</v>
      </c>
      <c r="D145" s="149"/>
      <c r="E145" s="149" t="s">
        <v>1724</v>
      </c>
      <c r="F145" s="149" t="s">
        <v>1721</v>
      </c>
      <c r="G145" s="150" t="s">
        <v>1661</v>
      </c>
      <c r="H145" s="158"/>
      <c r="I145" s="159"/>
      <c r="J145" s="182"/>
      <c r="K145" s="152"/>
      <c r="L145" s="153"/>
      <c r="M145" s="154"/>
      <c r="N145" s="59" t="s">
        <v>1400</v>
      </c>
      <c r="O145" s="60" t="s">
        <v>1622</v>
      </c>
      <c r="P145" s="172" t="s">
        <v>879</v>
      </c>
      <c r="Q145" s="155" t="s">
        <v>1402</v>
      </c>
      <c r="R145" s="156" t="s">
        <v>1397</v>
      </c>
    </row>
    <row r="146" spans="1:18" s="147" customFormat="1" ht="50.1" customHeight="1" x14ac:dyDescent="0.25">
      <c r="B146" s="176" t="str">
        <f t="shared" si="2"/>
        <v>PS1 -  - A - R</v>
      </c>
      <c r="C146" s="177" t="s">
        <v>1440</v>
      </c>
      <c r="D146" s="177"/>
      <c r="E146" s="177" t="s">
        <v>1398</v>
      </c>
      <c r="F146" s="177" t="s">
        <v>1723</v>
      </c>
      <c r="G146" s="150" t="s">
        <v>431</v>
      </c>
      <c r="H146" s="158"/>
      <c r="I146" s="159"/>
      <c r="J146" s="182"/>
      <c r="K146" s="152"/>
      <c r="L146" s="153"/>
      <c r="M146" s="154"/>
      <c r="N146" s="59" t="s">
        <v>1398</v>
      </c>
      <c r="O146" s="60" t="s">
        <v>1622</v>
      </c>
      <c r="P146" s="172" t="s">
        <v>880</v>
      </c>
      <c r="Q146" s="155" t="s">
        <v>1402</v>
      </c>
      <c r="R146" s="156" t="s">
        <v>1397</v>
      </c>
    </row>
    <row r="147" spans="1:18" s="147" customFormat="1" ht="50.1" customHeight="1" thickBot="1" x14ac:dyDescent="0.3">
      <c r="A147" s="178"/>
      <c r="B147" s="179" t="str">
        <f t="shared" si="2"/>
        <v xml:space="preserve">B -  -  - </v>
      </c>
      <c r="C147" s="180" t="s">
        <v>1400</v>
      </c>
      <c r="D147" s="180"/>
      <c r="E147" s="180"/>
      <c r="F147" s="180"/>
      <c r="G147" s="150" t="s">
        <v>1662</v>
      </c>
      <c r="H147" s="158"/>
      <c r="I147" s="159"/>
      <c r="J147" s="182"/>
      <c r="K147" s="152"/>
      <c r="L147" s="153"/>
      <c r="M147" s="154"/>
      <c r="N147" s="59" t="s">
        <v>1395</v>
      </c>
      <c r="O147" s="60" t="s">
        <v>1622</v>
      </c>
      <c r="P147" s="172" t="s">
        <v>1601</v>
      </c>
      <c r="Q147" s="155" t="s">
        <v>1402</v>
      </c>
      <c r="R147" s="156" t="s">
        <v>1397</v>
      </c>
    </row>
    <row r="148" spans="1:18" s="147" customFormat="1" ht="50.1" customHeight="1" thickTop="1" x14ac:dyDescent="0.25">
      <c r="B148" s="176" t="str">
        <f t="shared" si="2"/>
        <v>S3 - 2 - A - L</v>
      </c>
      <c r="C148" s="177" t="s">
        <v>1438</v>
      </c>
      <c r="D148" s="177">
        <v>2</v>
      </c>
      <c r="E148" s="177" t="s">
        <v>1398</v>
      </c>
      <c r="F148" s="177" t="s">
        <v>1721</v>
      </c>
      <c r="G148" s="150" t="s">
        <v>1557</v>
      </c>
      <c r="H148" s="158"/>
      <c r="I148" s="159"/>
      <c r="J148" s="182"/>
      <c r="K148" s="152"/>
      <c r="L148" s="153"/>
      <c r="M148" s="154"/>
      <c r="N148" s="59" t="s">
        <v>1400</v>
      </c>
      <c r="O148" s="60" t="s">
        <v>1622</v>
      </c>
      <c r="P148" s="172" t="s">
        <v>881</v>
      </c>
      <c r="Q148" s="155" t="s">
        <v>1402</v>
      </c>
      <c r="R148" s="156" t="s">
        <v>1397</v>
      </c>
    </row>
    <row r="149" spans="1:18" s="147" customFormat="1" ht="50.1" customHeight="1" x14ac:dyDescent="0.25">
      <c r="A149" s="181"/>
      <c r="B149" s="148" t="str">
        <f t="shared" si="2"/>
        <v>S2 - 2 - A - R</v>
      </c>
      <c r="C149" s="149" t="s">
        <v>1435</v>
      </c>
      <c r="D149" s="149">
        <v>2</v>
      </c>
      <c r="E149" s="149" t="s">
        <v>1398</v>
      </c>
      <c r="F149" s="149" t="s">
        <v>1723</v>
      </c>
      <c r="G149" s="150" t="s">
        <v>1558</v>
      </c>
      <c r="H149" s="158"/>
      <c r="I149" s="159"/>
      <c r="J149" s="182"/>
      <c r="K149" s="152"/>
      <c r="L149" s="153"/>
      <c r="M149" s="154"/>
      <c r="N149" s="59" t="s">
        <v>1400</v>
      </c>
      <c r="O149" s="60" t="s">
        <v>1622</v>
      </c>
      <c r="P149" s="172" t="s">
        <v>882</v>
      </c>
      <c r="Q149" s="155" t="s">
        <v>1402</v>
      </c>
      <c r="R149" s="156" t="s">
        <v>1397</v>
      </c>
    </row>
    <row r="150" spans="1:18" s="147" customFormat="1" ht="50.1" hidden="1" customHeight="1" x14ac:dyDescent="0.25">
      <c r="A150" s="181"/>
      <c r="B150" s="148" t="str">
        <f t="shared" si="2"/>
        <v>PS3 -  - M - L</v>
      </c>
      <c r="C150" s="149" t="s">
        <v>1444</v>
      </c>
      <c r="D150" s="149"/>
      <c r="E150" s="149" t="s">
        <v>1724</v>
      </c>
      <c r="F150" s="149" t="s">
        <v>1721</v>
      </c>
      <c r="G150" s="150" t="s">
        <v>437</v>
      </c>
      <c r="H150" s="158"/>
      <c r="I150" s="159"/>
      <c r="J150" s="182"/>
      <c r="K150" s="152"/>
      <c r="L150" s="153"/>
      <c r="M150" s="154"/>
      <c r="N150" s="59" t="s">
        <v>1398</v>
      </c>
      <c r="O150" s="60" t="s">
        <v>1622</v>
      </c>
      <c r="P150" s="172" t="s">
        <v>883</v>
      </c>
      <c r="Q150" s="155"/>
      <c r="R150" s="156" t="s">
        <v>1397</v>
      </c>
    </row>
    <row r="151" spans="1:18" s="147" customFormat="1" ht="50.1" hidden="1" customHeight="1" x14ac:dyDescent="0.25">
      <c r="B151" s="176" t="str">
        <f t="shared" si="2"/>
        <v xml:space="preserve"> -  -  - </v>
      </c>
      <c r="C151" s="177"/>
      <c r="D151" s="177"/>
      <c r="E151" s="177"/>
      <c r="F151" s="177"/>
      <c r="G151" s="150" t="s">
        <v>1559</v>
      </c>
      <c r="H151" s="158"/>
      <c r="I151" s="159"/>
      <c r="J151" s="182"/>
      <c r="K151" s="152"/>
      <c r="L151" s="153"/>
      <c r="M151" s="154"/>
      <c r="N151" s="59" t="s">
        <v>1631</v>
      </c>
      <c r="O151" s="60" t="s">
        <v>1623</v>
      </c>
      <c r="P151" s="172" t="s">
        <v>1602</v>
      </c>
      <c r="Q151" s="155"/>
      <c r="R151" s="156" t="s">
        <v>1397</v>
      </c>
    </row>
    <row r="152" spans="1:18" s="147" customFormat="1" ht="50.1" hidden="1" customHeight="1" x14ac:dyDescent="0.25">
      <c r="B152" s="148" t="str">
        <f t="shared" si="2"/>
        <v xml:space="preserve"> -  -  - </v>
      </c>
      <c r="C152" s="149"/>
      <c r="D152" s="149"/>
      <c r="E152" s="149"/>
      <c r="F152" s="149"/>
      <c r="G152" s="150" t="s">
        <v>439</v>
      </c>
      <c r="H152" s="158"/>
      <c r="I152" s="159"/>
      <c r="J152" s="182"/>
      <c r="K152" s="152"/>
      <c r="L152" s="153"/>
      <c r="M152" s="154"/>
      <c r="N152" s="59" t="s">
        <v>1408</v>
      </c>
      <c r="O152" s="60" t="s">
        <v>1622</v>
      </c>
      <c r="P152" s="172" t="s">
        <v>884</v>
      </c>
      <c r="Q152" s="155"/>
      <c r="R152" s="156" t="s">
        <v>1397</v>
      </c>
    </row>
    <row r="153" spans="1:18" s="147" customFormat="1" ht="50.1" customHeight="1" x14ac:dyDescent="0.25">
      <c r="A153" s="181"/>
      <c r="B153" s="148" t="str">
        <f t="shared" si="2"/>
        <v>PS3 -  - M - L</v>
      </c>
      <c r="C153" s="149" t="s">
        <v>1444</v>
      </c>
      <c r="D153" s="149"/>
      <c r="E153" s="149" t="s">
        <v>1724</v>
      </c>
      <c r="F153" s="149" t="s">
        <v>1721</v>
      </c>
      <c r="G153" s="150" t="s">
        <v>443</v>
      </c>
      <c r="H153" s="158"/>
      <c r="I153" s="159"/>
      <c r="J153" s="182"/>
      <c r="K153" s="152"/>
      <c r="L153" s="153"/>
      <c r="M153" s="154"/>
      <c r="N153" s="59" t="s">
        <v>1398</v>
      </c>
      <c r="O153" s="60" t="s">
        <v>1622</v>
      </c>
      <c r="P153" s="172" t="s">
        <v>886</v>
      </c>
      <c r="Q153" s="155" t="s">
        <v>1402</v>
      </c>
      <c r="R153" s="156" t="s">
        <v>1397</v>
      </c>
    </row>
    <row r="154" spans="1:18" s="147" customFormat="1" ht="50.1" hidden="1" customHeight="1" x14ac:dyDescent="0.25">
      <c r="A154" s="181"/>
      <c r="B154" s="148" t="str">
        <f t="shared" si="2"/>
        <v>S2 - 2 - M - L</v>
      </c>
      <c r="C154" s="149" t="s">
        <v>1435</v>
      </c>
      <c r="D154" s="149">
        <v>2</v>
      </c>
      <c r="E154" s="149" t="s">
        <v>1724</v>
      </c>
      <c r="F154" s="149" t="s">
        <v>1721</v>
      </c>
      <c r="G154" s="150" t="s">
        <v>445</v>
      </c>
      <c r="H154" s="158"/>
      <c r="I154" s="159"/>
      <c r="J154" s="182"/>
      <c r="K154" s="152"/>
      <c r="L154" s="153"/>
      <c r="M154" s="154"/>
      <c r="N154" s="59" t="s">
        <v>1400</v>
      </c>
      <c r="O154" s="60" t="s">
        <v>1622</v>
      </c>
      <c r="P154" s="172" t="s">
        <v>887</v>
      </c>
      <c r="Q154" s="155"/>
      <c r="R154" s="156" t="s">
        <v>1397</v>
      </c>
    </row>
    <row r="155" spans="1:18" s="147" customFormat="1" ht="50.1" hidden="1" customHeight="1" x14ac:dyDescent="0.25">
      <c r="B155" s="176" t="str">
        <f t="shared" si="2"/>
        <v xml:space="preserve"> -  -  - </v>
      </c>
      <c r="C155" s="177"/>
      <c r="D155" s="177"/>
      <c r="E155" s="177"/>
      <c r="F155" s="177"/>
      <c r="G155" s="150" t="s">
        <v>447</v>
      </c>
      <c r="H155" s="158"/>
      <c r="I155" s="159"/>
      <c r="J155" s="182"/>
      <c r="K155" s="152"/>
      <c r="L155" s="153"/>
      <c r="M155" s="154"/>
      <c r="N155" s="59" t="s">
        <v>1395</v>
      </c>
      <c r="O155" s="60" t="s">
        <v>1622</v>
      </c>
      <c r="P155" s="172" t="s">
        <v>888</v>
      </c>
      <c r="Q155" s="155"/>
      <c r="R155" s="156" t="s">
        <v>1397</v>
      </c>
    </row>
    <row r="156" spans="1:18" s="147" customFormat="1" ht="50.1" customHeight="1" x14ac:dyDescent="0.25">
      <c r="A156" s="181"/>
      <c r="B156" s="148" t="str">
        <f t="shared" si="2"/>
        <v>PS2 -  - V - L</v>
      </c>
      <c r="C156" s="149" t="s">
        <v>1442</v>
      </c>
      <c r="D156" s="149"/>
      <c r="E156" s="149" t="s">
        <v>1722</v>
      </c>
      <c r="F156" s="149" t="s">
        <v>1721</v>
      </c>
      <c r="G156" s="150" t="s">
        <v>449</v>
      </c>
      <c r="H156" s="158"/>
      <c r="I156" s="159"/>
      <c r="J156" s="182"/>
      <c r="K156" s="152"/>
      <c r="L156" s="153"/>
      <c r="M156" s="154"/>
      <c r="N156" s="59" t="s">
        <v>1398</v>
      </c>
      <c r="O156" s="60" t="s">
        <v>1622</v>
      </c>
      <c r="P156" s="172" t="s">
        <v>889</v>
      </c>
      <c r="Q156" s="155" t="s">
        <v>1402</v>
      </c>
      <c r="R156" s="156" t="s">
        <v>1397</v>
      </c>
    </row>
    <row r="157" spans="1:18" s="147" customFormat="1" ht="50.1" hidden="1" customHeight="1" x14ac:dyDescent="0.25">
      <c r="B157" s="176" t="str">
        <f t="shared" si="2"/>
        <v>S1 - 2 - A - R</v>
      </c>
      <c r="C157" s="177" t="s">
        <v>1430</v>
      </c>
      <c r="D157" s="177">
        <v>2</v>
      </c>
      <c r="E157" s="177" t="s">
        <v>1398</v>
      </c>
      <c r="F157" s="177" t="s">
        <v>1723</v>
      </c>
      <c r="G157" s="150" t="s">
        <v>1560</v>
      </c>
      <c r="H157" s="158"/>
      <c r="I157" s="159"/>
      <c r="J157" s="182"/>
      <c r="K157" s="152"/>
      <c r="L157" s="153"/>
      <c r="M157" s="154"/>
      <c r="N157" s="59" t="s">
        <v>1630</v>
      </c>
      <c r="O157" s="60" t="s">
        <v>1718</v>
      </c>
      <c r="P157" s="172" t="s">
        <v>1507</v>
      </c>
      <c r="Q157" s="155"/>
      <c r="R157" s="156" t="s">
        <v>1397</v>
      </c>
    </row>
    <row r="158" spans="1:18" s="147" customFormat="1" ht="50.1" customHeight="1" x14ac:dyDescent="0.25">
      <c r="A158" s="181"/>
      <c r="B158" s="148" t="str">
        <f t="shared" si="2"/>
        <v xml:space="preserve">B -  -  - </v>
      </c>
      <c r="C158" s="149" t="s">
        <v>1400</v>
      </c>
      <c r="D158" s="149"/>
      <c r="E158" s="149"/>
      <c r="F158" s="149"/>
      <c r="G158" s="150" t="s">
        <v>1633</v>
      </c>
      <c r="H158" s="158"/>
      <c r="I158" s="159"/>
      <c r="J158" s="182"/>
      <c r="K158" s="152"/>
      <c r="L158" s="153"/>
      <c r="M158" s="154"/>
      <c r="N158" s="59" t="s">
        <v>1395</v>
      </c>
      <c r="O158" s="60" t="s">
        <v>1622</v>
      </c>
      <c r="P158" s="172" t="s">
        <v>1634</v>
      </c>
      <c r="Q158" s="155" t="s">
        <v>1402</v>
      </c>
      <c r="R158" s="156" t="s">
        <v>1397</v>
      </c>
    </row>
    <row r="159" spans="1:18" s="147" customFormat="1" ht="50.1" hidden="1" customHeight="1" x14ac:dyDescent="0.25">
      <c r="B159" s="176" t="str">
        <f t="shared" si="2"/>
        <v xml:space="preserve"> -  -  - </v>
      </c>
      <c r="C159" s="177"/>
      <c r="D159" s="177"/>
      <c r="E159" s="177"/>
      <c r="F159" s="177"/>
      <c r="G159" s="150" t="s">
        <v>1663</v>
      </c>
      <c r="H159" s="158"/>
      <c r="I159" s="159"/>
      <c r="J159" s="182"/>
      <c r="K159" s="152"/>
      <c r="L159" s="153"/>
      <c r="M159" s="154"/>
      <c r="N159" s="59" t="s">
        <v>1395</v>
      </c>
      <c r="O159" s="60" t="s">
        <v>1622</v>
      </c>
      <c r="P159" s="172" t="s">
        <v>1711</v>
      </c>
      <c r="Q159" s="155"/>
      <c r="R159" s="156" t="s">
        <v>1397</v>
      </c>
    </row>
    <row r="160" spans="1:18" s="147" customFormat="1" ht="50.1" customHeight="1" x14ac:dyDescent="0.25">
      <c r="A160" s="181"/>
      <c r="B160" s="148" t="str">
        <f t="shared" si="2"/>
        <v xml:space="preserve">B -  -  - </v>
      </c>
      <c r="C160" s="149" t="s">
        <v>1400</v>
      </c>
      <c r="D160" s="149"/>
      <c r="E160" s="149"/>
      <c r="F160" s="149"/>
      <c r="G160" s="150" t="s">
        <v>1664</v>
      </c>
      <c r="H160" s="158"/>
      <c r="I160" s="159"/>
      <c r="J160" s="182"/>
      <c r="K160" s="152"/>
      <c r="L160" s="153"/>
      <c r="M160" s="154"/>
      <c r="N160" s="184">
        <v>2.25</v>
      </c>
      <c r="O160" s="60" t="s">
        <v>1730</v>
      </c>
      <c r="P160" s="172" t="s">
        <v>891</v>
      </c>
      <c r="Q160" s="155" t="s">
        <v>1402</v>
      </c>
      <c r="R160" s="156" t="s">
        <v>1397</v>
      </c>
    </row>
    <row r="161" spans="1:18" s="147" customFormat="1" ht="50.1" hidden="1" customHeight="1" x14ac:dyDescent="0.25">
      <c r="B161" s="176" t="str">
        <f t="shared" si="2"/>
        <v>S3 - 1 - M - L</v>
      </c>
      <c r="C161" s="177" t="s">
        <v>1438</v>
      </c>
      <c r="D161" s="177">
        <v>1</v>
      </c>
      <c r="E161" s="177" t="s">
        <v>1724</v>
      </c>
      <c r="F161" s="177" t="s">
        <v>1721</v>
      </c>
      <c r="G161" s="150" t="s">
        <v>455</v>
      </c>
      <c r="H161" s="158"/>
      <c r="I161" s="159"/>
      <c r="J161" s="182"/>
      <c r="K161" s="152"/>
      <c r="L161" s="153"/>
      <c r="M161" s="154"/>
      <c r="N161" s="59" t="s">
        <v>1405</v>
      </c>
      <c r="O161" s="60" t="s">
        <v>1622</v>
      </c>
      <c r="P161" s="172" t="s">
        <v>891</v>
      </c>
      <c r="Q161" s="155"/>
      <c r="R161" s="156" t="s">
        <v>1397</v>
      </c>
    </row>
    <row r="162" spans="1:18" s="147" customFormat="1" ht="50.1" customHeight="1" x14ac:dyDescent="0.25">
      <c r="A162" s="181"/>
      <c r="B162" s="148" t="str">
        <f t="shared" si="2"/>
        <v>PS2 -  - A - L</v>
      </c>
      <c r="C162" s="149" t="s">
        <v>1442</v>
      </c>
      <c r="D162" s="149"/>
      <c r="E162" s="149" t="s">
        <v>1398</v>
      </c>
      <c r="F162" s="149" t="s">
        <v>1721</v>
      </c>
      <c r="G162" s="150" t="s">
        <v>457</v>
      </c>
      <c r="H162" s="158"/>
      <c r="I162" s="159"/>
      <c r="J162" s="182"/>
      <c r="K162" s="152"/>
      <c r="L162" s="153"/>
      <c r="M162" s="154"/>
      <c r="N162" s="59" t="s">
        <v>1398</v>
      </c>
      <c r="O162" s="60" t="s">
        <v>1622</v>
      </c>
      <c r="P162" s="172" t="s">
        <v>892</v>
      </c>
      <c r="Q162" s="155" t="s">
        <v>1402</v>
      </c>
      <c r="R162" s="156" t="s">
        <v>1397</v>
      </c>
    </row>
    <row r="163" spans="1:18" s="147" customFormat="1" ht="50.1" hidden="1" customHeight="1" x14ac:dyDescent="0.25">
      <c r="A163" s="181"/>
      <c r="B163" s="148" t="str">
        <f t="shared" si="2"/>
        <v>S3 - 2 - M - L</v>
      </c>
      <c r="C163" s="149" t="s">
        <v>1438</v>
      </c>
      <c r="D163" s="149">
        <v>2</v>
      </c>
      <c r="E163" s="149" t="s">
        <v>1724</v>
      </c>
      <c r="F163" s="149" t="s">
        <v>1721</v>
      </c>
      <c r="G163" s="150" t="s">
        <v>459</v>
      </c>
      <c r="H163" s="158"/>
      <c r="I163" s="159"/>
      <c r="J163" s="182"/>
      <c r="K163" s="152"/>
      <c r="L163" s="153"/>
      <c r="M163" s="154"/>
      <c r="N163" s="59" t="s">
        <v>1401</v>
      </c>
      <c r="O163" s="60" t="s">
        <v>1622</v>
      </c>
      <c r="P163" s="172" t="s">
        <v>893</v>
      </c>
      <c r="Q163" s="155"/>
      <c r="R163" s="156" t="s">
        <v>1397</v>
      </c>
    </row>
    <row r="164" spans="1:18" s="147" customFormat="1" ht="50.1" hidden="1" customHeight="1" x14ac:dyDescent="0.25">
      <c r="A164" s="181"/>
      <c r="B164" s="148" t="str">
        <f t="shared" si="2"/>
        <v>PS2 -  - M - L</v>
      </c>
      <c r="C164" s="149" t="s">
        <v>1442</v>
      </c>
      <c r="D164" s="149"/>
      <c r="E164" s="149" t="s">
        <v>1724</v>
      </c>
      <c r="F164" s="149" t="s">
        <v>1721</v>
      </c>
      <c r="G164" s="150" t="s">
        <v>1561</v>
      </c>
      <c r="H164" s="158"/>
      <c r="I164" s="159"/>
      <c r="J164" s="182"/>
      <c r="K164" s="152"/>
      <c r="L164" s="153"/>
      <c r="M164" s="154"/>
      <c r="N164" s="59" t="s">
        <v>1400</v>
      </c>
      <c r="O164" s="60" t="s">
        <v>1622</v>
      </c>
      <c r="P164" s="172" t="s">
        <v>894</v>
      </c>
      <c r="Q164" s="155"/>
      <c r="R164" s="156" t="s">
        <v>1397</v>
      </c>
    </row>
    <row r="165" spans="1:18" s="147" customFormat="1" ht="50.1" customHeight="1" x14ac:dyDescent="0.25">
      <c r="B165" s="176" t="str">
        <f t="shared" si="2"/>
        <v>S3 - 3 - A - R</v>
      </c>
      <c r="C165" s="177" t="s">
        <v>1438</v>
      </c>
      <c r="D165" s="177">
        <v>3</v>
      </c>
      <c r="E165" s="177" t="s">
        <v>1398</v>
      </c>
      <c r="F165" s="177" t="s">
        <v>1723</v>
      </c>
      <c r="G165" s="150" t="s">
        <v>1735</v>
      </c>
      <c r="H165" s="158"/>
      <c r="I165" s="159"/>
      <c r="J165" s="182"/>
      <c r="K165" s="152"/>
      <c r="L165" s="153"/>
      <c r="M165" s="154"/>
      <c r="N165" s="59" t="s">
        <v>1395</v>
      </c>
      <c r="O165" s="60" t="s">
        <v>1622</v>
      </c>
      <c r="P165" s="172" t="s">
        <v>1736</v>
      </c>
      <c r="Q165" s="155" t="s">
        <v>1402</v>
      </c>
      <c r="R165" s="156" t="s">
        <v>1397</v>
      </c>
    </row>
    <row r="166" spans="1:18" s="147" customFormat="1" ht="50.1" hidden="1" customHeight="1" x14ac:dyDescent="0.25">
      <c r="B166" s="148" t="str">
        <f t="shared" si="2"/>
        <v>S3 - 3 - A - R</v>
      </c>
      <c r="C166" s="149" t="s">
        <v>1438</v>
      </c>
      <c r="D166" s="149">
        <v>3</v>
      </c>
      <c r="E166" s="149" t="s">
        <v>1398</v>
      </c>
      <c r="F166" s="149" t="s">
        <v>1723</v>
      </c>
      <c r="G166" s="150" t="s">
        <v>463</v>
      </c>
      <c r="H166" s="158"/>
      <c r="I166" s="159"/>
      <c r="J166" s="182"/>
      <c r="K166" s="152"/>
      <c r="L166" s="153"/>
      <c r="M166" s="154"/>
      <c r="N166" s="59" t="s">
        <v>1400</v>
      </c>
      <c r="O166" s="60" t="s">
        <v>1622</v>
      </c>
      <c r="P166" s="172" t="s">
        <v>895</v>
      </c>
      <c r="Q166" s="155"/>
      <c r="R166" s="156" t="s">
        <v>1397</v>
      </c>
    </row>
    <row r="167" spans="1:18" s="147" customFormat="1" ht="50.1" hidden="1" customHeight="1" x14ac:dyDescent="0.25">
      <c r="B167" s="148" t="str">
        <f t="shared" si="2"/>
        <v>S3 - 3 - V - L</v>
      </c>
      <c r="C167" s="149" t="s">
        <v>1438</v>
      </c>
      <c r="D167" s="149">
        <v>3</v>
      </c>
      <c r="E167" s="149" t="s">
        <v>1722</v>
      </c>
      <c r="F167" s="149" t="s">
        <v>1721</v>
      </c>
      <c r="G167" s="150" t="s">
        <v>1665</v>
      </c>
      <c r="H167" s="158"/>
      <c r="I167" s="159"/>
      <c r="J167" s="185"/>
      <c r="K167" s="152"/>
      <c r="L167" s="153"/>
      <c r="M167" s="154"/>
      <c r="N167" s="59" t="s">
        <v>1395</v>
      </c>
      <c r="O167" s="60" t="s">
        <v>1622</v>
      </c>
      <c r="P167" s="172" t="s">
        <v>1603</v>
      </c>
      <c r="Q167" s="155"/>
      <c r="R167" s="156" t="s">
        <v>1397</v>
      </c>
    </row>
    <row r="168" spans="1:18" s="147" customFormat="1" ht="50.1" customHeight="1" x14ac:dyDescent="0.25">
      <c r="B168" s="148" t="str">
        <f t="shared" si="2"/>
        <v>PS1 -  - M - R</v>
      </c>
      <c r="C168" s="149" t="s">
        <v>1440</v>
      </c>
      <c r="D168" s="149"/>
      <c r="E168" s="149" t="s">
        <v>1724</v>
      </c>
      <c r="F168" s="149" t="s">
        <v>1723</v>
      </c>
      <c r="G168" s="150" t="s">
        <v>465</v>
      </c>
      <c r="H168" s="158"/>
      <c r="I168" s="159"/>
      <c r="J168" s="182"/>
      <c r="K168" s="152"/>
      <c r="L168" s="153"/>
      <c r="M168" s="154"/>
      <c r="N168" s="59" t="s">
        <v>1395</v>
      </c>
      <c r="O168" s="60" t="s">
        <v>1622</v>
      </c>
      <c r="P168" s="172" t="s">
        <v>896</v>
      </c>
      <c r="Q168" s="155" t="s">
        <v>1402</v>
      </c>
      <c r="R168" s="156" t="s">
        <v>1397</v>
      </c>
    </row>
    <row r="169" spans="1:18" s="147" customFormat="1" ht="50.1" hidden="1" customHeight="1" x14ac:dyDescent="0.25">
      <c r="B169" s="148" t="str">
        <f t="shared" si="2"/>
        <v xml:space="preserve"> -  -  - </v>
      </c>
      <c r="C169" s="149"/>
      <c r="D169" s="149"/>
      <c r="E169" s="149"/>
      <c r="F169" s="149"/>
      <c r="G169" s="150" t="s">
        <v>467</v>
      </c>
      <c r="H169" s="158"/>
      <c r="I169" s="159"/>
      <c r="J169" s="182"/>
      <c r="K169" s="152"/>
      <c r="L169" s="153"/>
      <c r="M169" s="154"/>
      <c r="N169" s="59" t="s">
        <v>1401</v>
      </c>
      <c r="O169" s="60" t="s">
        <v>1622</v>
      </c>
      <c r="P169" s="172" t="s">
        <v>897</v>
      </c>
      <c r="Q169" s="155"/>
      <c r="R169" s="156" t="s">
        <v>1397</v>
      </c>
    </row>
    <row r="170" spans="1:18" s="147" customFormat="1" ht="50.1" customHeight="1" x14ac:dyDescent="0.25">
      <c r="A170" s="181"/>
      <c r="B170" s="148" t="str">
        <f t="shared" si="2"/>
        <v>S2 - 2 - A - L</v>
      </c>
      <c r="C170" s="149" t="s">
        <v>1435</v>
      </c>
      <c r="D170" s="149">
        <v>2</v>
      </c>
      <c r="E170" s="149" t="s">
        <v>1398</v>
      </c>
      <c r="F170" s="149" t="s">
        <v>1721</v>
      </c>
      <c r="G170" s="150" t="s">
        <v>469</v>
      </c>
      <c r="H170" s="158"/>
      <c r="I170" s="159"/>
      <c r="J170" s="182"/>
      <c r="K170" s="152"/>
      <c r="L170" s="153"/>
      <c r="M170" s="154"/>
      <c r="N170" s="59" t="s">
        <v>1395</v>
      </c>
      <c r="O170" s="60" t="s">
        <v>1622</v>
      </c>
      <c r="P170" s="172" t="s">
        <v>898</v>
      </c>
      <c r="Q170" s="155" t="s">
        <v>1407</v>
      </c>
      <c r="R170" s="156" t="s">
        <v>1397</v>
      </c>
    </row>
    <row r="171" spans="1:18" s="147" customFormat="1" ht="50.1" hidden="1" customHeight="1" x14ac:dyDescent="0.25">
      <c r="B171" s="176" t="str">
        <f t="shared" si="2"/>
        <v xml:space="preserve"> -  -  - </v>
      </c>
      <c r="C171" s="177"/>
      <c r="D171" s="177"/>
      <c r="E171" s="177"/>
      <c r="F171" s="177"/>
      <c r="G171" s="150" t="s">
        <v>1494</v>
      </c>
      <c r="H171" s="158"/>
      <c r="I171" s="159"/>
      <c r="J171" s="182"/>
      <c r="K171" s="152"/>
      <c r="L171" s="153"/>
      <c r="M171" s="154"/>
      <c r="N171" s="59" t="s">
        <v>1395</v>
      </c>
      <c r="O171" s="60" t="s">
        <v>1622</v>
      </c>
      <c r="P171" s="172" t="s">
        <v>1604</v>
      </c>
      <c r="Q171" s="155"/>
      <c r="R171" s="156" t="s">
        <v>1397</v>
      </c>
    </row>
    <row r="172" spans="1:18" s="147" customFormat="1" ht="50.1" hidden="1" customHeight="1" x14ac:dyDescent="0.25">
      <c r="A172" s="181"/>
      <c r="B172" s="148" t="str">
        <f t="shared" si="2"/>
        <v xml:space="preserve">B -  -  - </v>
      </c>
      <c r="C172" s="149" t="s">
        <v>1400</v>
      </c>
      <c r="D172" s="149"/>
      <c r="E172" s="149"/>
      <c r="F172" s="149"/>
      <c r="G172" s="150" t="s">
        <v>1562</v>
      </c>
      <c r="H172" s="158"/>
      <c r="I172" s="159"/>
      <c r="J172" s="182"/>
      <c r="K172" s="152"/>
      <c r="L172" s="153"/>
      <c r="M172" s="154"/>
      <c r="N172" s="59" t="s">
        <v>1395</v>
      </c>
      <c r="O172" s="60" t="s">
        <v>1622</v>
      </c>
      <c r="P172" s="172" t="s">
        <v>899</v>
      </c>
      <c r="Q172" s="155"/>
      <c r="R172" s="156" t="s">
        <v>1397</v>
      </c>
    </row>
    <row r="173" spans="1:18" s="147" customFormat="1" ht="50.1" customHeight="1" x14ac:dyDescent="0.25">
      <c r="A173" s="181"/>
      <c r="B173" s="148" t="str">
        <f t="shared" si="2"/>
        <v xml:space="preserve">B -  -  - </v>
      </c>
      <c r="C173" s="149" t="s">
        <v>1400</v>
      </c>
      <c r="D173" s="149"/>
      <c r="E173" s="149"/>
      <c r="F173" s="149"/>
      <c r="G173" s="150" t="s">
        <v>1666</v>
      </c>
      <c r="H173" s="158"/>
      <c r="I173" s="159"/>
      <c r="J173" s="182"/>
      <c r="K173" s="152"/>
      <c r="L173" s="153"/>
      <c r="M173" s="154"/>
      <c r="N173" s="59" t="s">
        <v>1395</v>
      </c>
      <c r="O173" s="60" t="s">
        <v>1622</v>
      </c>
      <c r="P173" s="172" t="s">
        <v>1712</v>
      </c>
      <c r="Q173" s="155" t="s">
        <v>1402</v>
      </c>
      <c r="R173" s="156" t="s">
        <v>1397</v>
      </c>
    </row>
    <row r="174" spans="1:18" s="147" customFormat="1" ht="50.1" customHeight="1" x14ac:dyDescent="0.25">
      <c r="A174" s="181"/>
      <c r="B174" s="148" t="str">
        <f t="shared" si="2"/>
        <v xml:space="preserve">B -  -  - </v>
      </c>
      <c r="C174" s="149" t="s">
        <v>1400</v>
      </c>
      <c r="D174" s="149"/>
      <c r="E174" s="149"/>
      <c r="F174" s="149"/>
      <c r="G174" s="150" t="s">
        <v>1563</v>
      </c>
      <c r="H174" s="158"/>
      <c r="I174" s="159"/>
      <c r="J174" s="182"/>
      <c r="K174" s="152"/>
      <c r="L174" s="153"/>
      <c r="M174" s="154"/>
      <c r="N174" s="59" t="s">
        <v>1395</v>
      </c>
      <c r="O174" s="60" t="s">
        <v>1622</v>
      </c>
      <c r="P174" s="172" t="s">
        <v>900</v>
      </c>
      <c r="Q174" s="155" t="s">
        <v>1402</v>
      </c>
      <c r="R174" s="156" t="s">
        <v>1397</v>
      </c>
    </row>
    <row r="175" spans="1:18" s="147" customFormat="1" ht="50.1" customHeight="1" x14ac:dyDescent="0.25">
      <c r="A175" s="181"/>
      <c r="B175" s="148" t="str">
        <f t="shared" si="2"/>
        <v>PS2 -  - V - L</v>
      </c>
      <c r="C175" s="149" t="s">
        <v>1442</v>
      </c>
      <c r="D175" s="149"/>
      <c r="E175" s="149" t="s">
        <v>1722</v>
      </c>
      <c r="F175" s="149" t="s">
        <v>1721</v>
      </c>
      <c r="G175" s="150" t="s">
        <v>475</v>
      </c>
      <c r="H175" s="158"/>
      <c r="I175" s="159"/>
      <c r="J175" s="182"/>
      <c r="K175" s="152"/>
      <c r="L175" s="153"/>
      <c r="M175" s="154"/>
      <c r="N175" s="59" t="s">
        <v>1400</v>
      </c>
      <c r="O175" s="60" t="s">
        <v>1622</v>
      </c>
      <c r="P175" s="172" t="s">
        <v>901</v>
      </c>
      <c r="Q175" s="155" t="s">
        <v>1402</v>
      </c>
      <c r="R175" s="156" t="s">
        <v>1397</v>
      </c>
    </row>
    <row r="176" spans="1:18" s="147" customFormat="1" ht="50.1" hidden="1" customHeight="1" x14ac:dyDescent="0.25">
      <c r="A176" s="181"/>
      <c r="B176" s="148" t="str">
        <f t="shared" si="2"/>
        <v>PS1 -  - V - R</v>
      </c>
      <c r="C176" s="149" t="s">
        <v>1440</v>
      </c>
      <c r="D176" s="149"/>
      <c r="E176" s="149" t="s">
        <v>1722</v>
      </c>
      <c r="F176" s="149" t="s">
        <v>1723</v>
      </c>
      <c r="G176" s="150" t="s">
        <v>477</v>
      </c>
      <c r="H176" s="158"/>
      <c r="I176" s="159"/>
      <c r="J176" s="182"/>
      <c r="K176" s="152"/>
      <c r="L176" s="153"/>
      <c r="M176" s="154"/>
      <c r="N176" s="59" t="s">
        <v>1395</v>
      </c>
      <c r="O176" s="60" t="s">
        <v>1622</v>
      </c>
      <c r="P176" s="172" t="s">
        <v>902</v>
      </c>
      <c r="Q176" s="155"/>
      <c r="R176" s="156" t="s">
        <v>1397</v>
      </c>
    </row>
    <row r="177" spans="1:18" s="147" customFormat="1" ht="50.1" hidden="1" customHeight="1" x14ac:dyDescent="0.25">
      <c r="A177" s="181"/>
      <c r="B177" s="148" t="str">
        <f t="shared" si="2"/>
        <v>PS1 -  - V - L</v>
      </c>
      <c r="C177" s="149" t="s">
        <v>1440</v>
      </c>
      <c r="D177" s="149"/>
      <c r="E177" s="149" t="s">
        <v>1722</v>
      </c>
      <c r="F177" s="149" t="s">
        <v>1721</v>
      </c>
      <c r="G177" s="150" t="s">
        <v>479</v>
      </c>
      <c r="H177" s="158"/>
      <c r="I177" s="159"/>
      <c r="J177" s="182"/>
      <c r="K177" s="152"/>
      <c r="L177" s="153"/>
      <c r="M177" s="154"/>
      <c r="N177" s="59" t="s">
        <v>1400</v>
      </c>
      <c r="O177" s="60" t="s">
        <v>1622</v>
      </c>
      <c r="P177" s="172" t="s">
        <v>903</v>
      </c>
      <c r="Q177" s="155"/>
      <c r="R177" s="156" t="s">
        <v>1397</v>
      </c>
    </row>
    <row r="178" spans="1:18" s="147" customFormat="1" ht="50.1" hidden="1" customHeight="1" x14ac:dyDescent="0.25">
      <c r="A178" s="181"/>
      <c r="B178" s="148" t="str">
        <f t="shared" si="2"/>
        <v>S2 - 1 - A - L</v>
      </c>
      <c r="C178" s="149" t="s">
        <v>1435</v>
      </c>
      <c r="D178" s="149">
        <v>1</v>
      </c>
      <c r="E178" s="149" t="s">
        <v>1398</v>
      </c>
      <c r="F178" s="149" t="s">
        <v>1721</v>
      </c>
      <c r="G178" s="150" t="s">
        <v>481</v>
      </c>
      <c r="H178" s="158"/>
      <c r="I178" s="159"/>
      <c r="J178" s="182"/>
      <c r="K178" s="152"/>
      <c r="L178" s="153"/>
      <c r="M178" s="154"/>
      <c r="N178" s="59" t="s">
        <v>1400</v>
      </c>
      <c r="O178" s="60" t="s">
        <v>1622</v>
      </c>
      <c r="P178" s="172" t="s">
        <v>904</v>
      </c>
      <c r="Q178" s="155"/>
      <c r="R178" s="156" t="s">
        <v>1397</v>
      </c>
    </row>
    <row r="179" spans="1:18" s="147" customFormat="1" ht="50.1" hidden="1" customHeight="1" x14ac:dyDescent="0.25">
      <c r="A179" s="181"/>
      <c r="B179" s="148" t="str">
        <f t="shared" si="2"/>
        <v>S2 - 1 - A - L</v>
      </c>
      <c r="C179" s="149" t="s">
        <v>1435</v>
      </c>
      <c r="D179" s="149">
        <v>1</v>
      </c>
      <c r="E179" s="149" t="s">
        <v>1398</v>
      </c>
      <c r="F179" s="149" t="s">
        <v>1721</v>
      </c>
      <c r="G179" s="150" t="s">
        <v>1667</v>
      </c>
      <c r="H179" s="158"/>
      <c r="I179" s="159"/>
      <c r="J179" s="182"/>
      <c r="K179" s="152"/>
      <c r="L179" s="153"/>
      <c r="M179" s="154"/>
      <c r="N179" s="59" t="s">
        <v>1400</v>
      </c>
      <c r="O179" s="60" t="s">
        <v>1622</v>
      </c>
      <c r="P179" s="172" t="s">
        <v>905</v>
      </c>
      <c r="Q179" s="155"/>
      <c r="R179" s="156" t="s">
        <v>1397</v>
      </c>
    </row>
    <row r="180" spans="1:18" s="147" customFormat="1" ht="50.1" customHeight="1" x14ac:dyDescent="0.25">
      <c r="A180" s="181"/>
      <c r="B180" s="148" t="str">
        <f t="shared" si="2"/>
        <v>S2 - 1 - A - L</v>
      </c>
      <c r="C180" s="149" t="s">
        <v>1435</v>
      </c>
      <c r="D180" s="149">
        <v>1</v>
      </c>
      <c r="E180" s="149" t="s">
        <v>1398</v>
      </c>
      <c r="F180" s="149" t="s">
        <v>1721</v>
      </c>
      <c r="G180" s="150" t="s">
        <v>485</v>
      </c>
      <c r="H180" s="158"/>
      <c r="I180" s="159"/>
      <c r="J180" s="182"/>
      <c r="K180" s="152"/>
      <c r="L180" s="153"/>
      <c r="M180" s="154"/>
      <c r="N180" s="59" t="s">
        <v>1400</v>
      </c>
      <c r="O180" s="60" t="s">
        <v>1622</v>
      </c>
      <c r="P180" s="172" t="s">
        <v>906</v>
      </c>
      <c r="Q180" s="155" t="s">
        <v>1402</v>
      </c>
      <c r="R180" s="156" t="s">
        <v>1397</v>
      </c>
    </row>
    <row r="181" spans="1:18" s="147" customFormat="1" ht="50.1" hidden="1" customHeight="1" x14ac:dyDescent="0.25">
      <c r="A181" s="181"/>
      <c r="B181" s="148" t="str">
        <f t="shared" si="2"/>
        <v>S2 - 1 - A - L</v>
      </c>
      <c r="C181" s="149" t="s">
        <v>1435</v>
      </c>
      <c r="D181" s="149">
        <v>1</v>
      </c>
      <c r="E181" s="149" t="s">
        <v>1398</v>
      </c>
      <c r="F181" s="149" t="s">
        <v>1721</v>
      </c>
      <c r="G181" s="150" t="s">
        <v>487</v>
      </c>
      <c r="H181" s="158"/>
      <c r="I181" s="159"/>
      <c r="J181" s="182"/>
      <c r="K181" s="152"/>
      <c r="L181" s="153"/>
      <c r="M181" s="154"/>
      <c r="N181" s="59" t="s">
        <v>1400</v>
      </c>
      <c r="O181" s="60" t="s">
        <v>1622</v>
      </c>
      <c r="P181" s="172" t="s">
        <v>907</v>
      </c>
      <c r="Q181" s="155"/>
      <c r="R181" s="156" t="s">
        <v>1397</v>
      </c>
    </row>
    <row r="182" spans="1:18" s="147" customFormat="1" ht="50.1" hidden="1" customHeight="1" x14ac:dyDescent="0.25">
      <c r="A182" s="181"/>
      <c r="B182" s="148" t="str">
        <f t="shared" si="2"/>
        <v>S3 - 2 - M - L</v>
      </c>
      <c r="C182" s="149" t="s">
        <v>1438</v>
      </c>
      <c r="D182" s="149">
        <v>2</v>
      </c>
      <c r="E182" s="149" t="s">
        <v>1724</v>
      </c>
      <c r="F182" s="149" t="s">
        <v>1721</v>
      </c>
      <c r="G182" s="150" t="s">
        <v>1668</v>
      </c>
      <c r="H182" s="158"/>
      <c r="I182" s="159"/>
      <c r="J182" s="182"/>
      <c r="K182" s="152"/>
      <c r="L182" s="153"/>
      <c r="M182" s="154"/>
      <c r="N182" s="59" t="s">
        <v>1401</v>
      </c>
      <c r="O182" s="60" t="s">
        <v>1622</v>
      </c>
      <c r="P182" s="172" t="s">
        <v>908</v>
      </c>
      <c r="Q182" s="155"/>
      <c r="R182" s="156" t="s">
        <v>1397</v>
      </c>
    </row>
    <row r="183" spans="1:18" s="147" customFormat="1" ht="50.1" customHeight="1" x14ac:dyDescent="0.25">
      <c r="A183" s="181"/>
      <c r="B183" s="176" t="str">
        <f t="shared" si="2"/>
        <v>PS5 -  - V - R</v>
      </c>
      <c r="C183" s="177" t="s">
        <v>1446</v>
      </c>
      <c r="D183" s="177"/>
      <c r="E183" s="177" t="s">
        <v>1722</v>
      </c>
      <c r="F183" s="177" t="s">
        <v>1723</v>
      </c>
      <c r="G183" s="150" t="s">
        <v>493</v>
      </c>
      <c r="H183" s="158"/>
      <c r="I183" s="159"/>
      <c r="J183" s="182"/>
      <c r="K183" s="152"/>
      <c r="L183" s="153"/>
      <c r="M183" s="154"/>
      <c r="N183" s="59" t="s">
        <v>1398</v>
      </c>
      <c r="O183" s="60" t="s">
        <v>1622</v>
      </c>
      <c r="P183" s="172" t="s">
        <v>909</v>
      </c>
      <c r="Q183" s="155" t="s">
        <v>1402</v>
      </c>
      <c r="R183" s="156" t="s">
        <v>1397</v>
      </c>
    </row>
    <row r="184" spans="1:18" s="147" customFormat="1" ht="50.1" hidden="1" customHeight="1" x14ac:dyDescent="0.25">
      <c r="B184" s="148" t="str">
        <f t="shared" si="2"/>
        <v xml:space="preserve"> -  -  - </v>
      </c>
      <c r="C184" s="149"/>
      <c r="D184" s="149"/>
      <c r="E184" s="149"/>
      <c r="F184" s="149"/>
      <c r="G184" s="150" t="s">
        <v>495</v>
      </c>
      <c r="H184" s="158"/>
      <c r="I184" s="159"/>
      <c r="J184" s="182"/>
      <c r="K184" s="152"/>
      <c r="L184" s="153"/>
      <c r="M184" s="154"/>
      <c r="N184" s="59" t="s">
        <v>1409</v>
      </c>
      <c r="O184" s="60" t="s">
        <v>1622</v>
      </c>
      <c r="P184" s="172" t="s">
        <v>910</v>
      </c>
      <c r="Q184" s="155"/>
      <c r="R184" s="156" t="s">
        <v>1397</v>
      </c>
    </row>
    <row r="185" spans="1:18" s="147" customFormat="1" ht="50.1" customHeight="1" x14ac:dyDescent="0.25">
      <c r="A185" s="181"/>
      <c r="B185" s="148" t="str">
        <f t="shared" si="2"/>
        <v xml:space="preserve">B -  -  - </v>
      </c>
      <c r="C185" s="149" t="s">
        <v>1400</v>
      </c>
      <c r="D185" s="149"/>
      <c r="E185" s="149"/>
      <c r="F185" s="149"/>
      <c r="G185" s="150" t="s">
        <v>497</v>
      </c>
      <c r="H185" s="158"/>
      <c r="I185" s="159"/>
      <c r="J185" s="182"/>
      <c r="K185" s="152"/>
      <c r="L185" s="153"/>
      <c r="M185" s="154"/>
      <c r="N185" s="59" t="s">
        <v>1395</v>
      </c>
      <c r="O185" s="60" t="s">
        <v>1622</v>
      </c>
      <c r="P185" s="172" t="s">
        <v>911</v>
      </c>
      <c r="Q185" s="155" t="s">
        <v>1402</v>
      </c>
      <c r="R185" s="156" t="s">
        <v>1397</v>
      </c>
    </row>
    <row r="186" spans="1:18" s="147" customFormat="1" ht="50.1" customHeight="1" x14ac:dyDescent="0.25">
      <c r="A186" s="181"/>
      <c r="B186" s="148" t="str">
        <f t="shared" si="2"/>
        <v xml:space="preserve">B -  -  - </v>
      </c>
      <c r="C186" s="149" t="s">
        <v>1400</v>
      </c>
      <c r="D186" s="149"/>
      <c r="E186" s="149"/>
      <c r="F186" s="149"/>
      <c r="G186" s="150" t="s">
        <v>499</v>
      </c>
      <c r="H186" s="158"/>
      <c r="I186" s="159"/>
      <c r="J186" s="182"/>
      <c r="K186" s="152"/>
      <c r="L186" s="153"/>
      <c r="M186" s="154"/>
      <c r="N186" s="59" t="s">
        <v>1395</v>
      </c>
      <c r="O186" s="60" t="s">
        <v>1622</v>
      </c>
      <c r="P186" s="172" t="s">
        <v>912</v>
      </c>
      <c r="Q186" s="155" t="s">
        <v>1402</v>
      </c>
      <c r="R186" s="156" t="s">
        <v>1397</v>
      </c>
    </row>
    <row r="187" spans="1:18" s="147" customFormat="1" ht="50.1" hidden="1" customHeight="1" x14ac:dyDescent="0.25">
      <c r="B187" s="176" t="str">
        <f t="shared" si="2"/>
        <v xml:space="preserve"> -  -  - </v>
      </c>
      <c r="C187" s="177"/>
      <c r="D187" s="177"/>
      <c r="E187" s="177"/>
      <c r="F187" s="177"/>
      <c r="G187" s="150" t="s">
        <v>501</v>
      </c>
      <c r="H187" s="158"/>
      <c r="I187" s="159"/>
      <c r="J187" s="182"/>
      <c r="K187" s="152"/>
      <c r="L187" s="153"/>
      <c r="M187" s="154"/>
      <c r="N187" s="59" t="s">
        <v>1395</v>
      </c>
      <c r="O187" s="60" t="s">
        <v>1622</v>
      </c>
      <c r="P187" s="172" t="s">
        <v>913</v>
      </c>
      <c r="Q187" s="155"/>
      <c r="R187" s="156" t="s">
        <v>1397</v>
      </c>
    </row>
    <row r="188" spans="1:18" s="147" customFormat="1" ht="50.1" hidden="1" customHeight="1" x14ac:dyDescent="0.25">
      <c r="B188" s="148" t="str">
        <f t="shared" si="2"/>
        <v xml:space="preserve"> -  -  - </v>
      </c>
      <c r="C188" s="149"/>
      <c r="D188" s="149"/>
      <c r="E188" s="149"/>
      <c r="F188" s="149"/>
      <c r="G188" s="150" t="s">
        <v>1564</v>
      </c>
      <c r="H188" s="158"/>
      <c r="I188" s="159"/>
      <c r="J188" s="182"/>
      <c r="K188" s="152"/>
      <c r="L188" s="153"/>
      <c r="M188" s="154"/>
      <c r="N188" s="59" t="s">
        <v>1405</v>
      </c>
      <c r="O188" s="60" t="s">
        <v>1622</v>
      </c>
      <c r="P188" s="172" t="s">
        <v>1713</v>
      </c>
      <c r="Q188" s="155"/>
      <c r="R188" s="156" t="s">
        <v>1397</v>
      </c>
    </row>
    <row r="189" spans="1:18" s="147" customFormat="1" ht="50.1" hidden="1" customHeight="1" x14ac:dyDescent="0.25">
      <c r="A189" s="181"/>
      <c r="B189" s="148" t="str">
        <f t="shared" si="2"/>
        <v>S2 - 2 - V - R</v>
      </c>
      <c r="C189" s="149" t="s">
        <v>1435</v>
      </c>
      <c r="D189" s="149">
        <v>2</v>
      </c>
      <c r="E189" s="149" t="s">
        <v>1722</v>
      </c>
      <c r="F189" s="149" t="s">
        <v>1723</v>
      </c>
      <c r="G189" s="150" t="s">
        <v>503</v>
      </c>
      <c r="H189" s="158"/>
      <c r="I189" s="159"/>
      <c r="J189" s="182"/>
      <c r="K189" s="152"/>
      <c r="L189" s="153"/>
      <c r="M189" s="154"/>
      <c r="N189" s="59" t="s">
        <v>1400</v>
      </c>
      <c r="O189" s="60" t="s">
        <v>1622</v>
      </c>
      <c r="P189" s="172" t="s">
        <v>914</v>
      </c>
      <c r="Q189" s="155"/>
      <c r="R189" s="156" t="s">
        <v>1397</v>
      </c>
    </row>
    <row r="190" spans="1:18" s="147" customFormat="1" ht="50.1" customHeight="1" x14ac:dyDescent="0.25">
      <c r="A190" s="181"/>
      <c r="B190" s="148" t="str">
        <f t="shared" si="2"/>
        <v>S2 - 2 - V - R</v>
      </c>
      <c r="C190" s="149" t="s">
        <v>1435</v>
      </c>
      <c r="D190" s="149">
        <v>2</v>
      </c>
      <c r="E190" s="149" t="s">
        <v>1722</v>
      </c>
      <c r="F190" s="149" t="s">
        <v>1723</v>
      </c>
      <c r="G190" s="150" t="s">
        <v>1565</v>
      </c>
      <c r="H190" s="158"/>
      <c r="I190" s="159"/>
      <c r="J190" s="182"/>
      <c r="K190" s="152"/>
      <c r="L190" s="153"/>
      <c r="M190" s="154"/>
      <c r="N190" s="59" t="s">
        <v>1400</v>
      </c>
      <c r="O190" s="60" t="s">
        <v>1622</v>
      </c>
      <c r="P190" s="172" t="s">
        <v>920</v>
      </c>
      <c r="Q190" s="155" t="s">
        <v>1402</v>
      </c>
      <c r="R190" s="156" t="s">
        <v>1397</v>
      </c>
    </row>
    <row r="191" spans="1:18" s="147" customFormat="1" ht="50.1" customHeight="1" x14ac:dyDescent="0.25">
      <c r="A191" s="181"/>
      <c r="B191" s="148" t="str">
        <f t="shared" si="2"/>
        <v>S2 - 2 - V - R</v>
      </c>
      <c r="C191" s="149" t="s">
        <v>1435</v>
      </c>
      <c r="D191" s="149">
        <v>2</v>
      </c>
      <c r="E191" s="149" t="s">
        <v>1722</v>
      </c>
      <c r="F191" s="149" t="s">
        <v>1723</v>
      </c>
      <c r="G191" s="150" t="s">
        <v>505</v>
      </c>
      <c r="H191" s="158"/>
      <c r="I191" s="159"/>
      <c r="J191" s="182"/>
      <c r="K191" s="152"/>
      <c r="L191" s="153"/>
      <c r="M191" s="154"/>
      <c r="N191" s="59" t="s">
        <v>1400</v>
      </c>
      <c r="O191" s="60" t="s">
        <v>1622</v>
      </c>
      <c r="P191" s="172" t="s">
        <v>915</v>
      </c>
      <c r="Q191" s="155" t="s">
        <v>1407</v>
      </c>
      <c r="R191" s="156" t="s">
        <v>1397</v>
      </c>
    </row>
    <row r="192" spans="1:18" s="147" customFormat="1" ht="50.1" customHeight="1" x14ac:dyDescent="0.25">
      <c r="A192" s="181"/>
      <c r="B192" s="148" t="str">
        <f t="shared" si="2"/>
        <v>S2 - 2 - M - R</v>
      </c>
      <c r="C192" s="149" t="s">
        <v>1435</v>
      </c>
      <c r="D192" s="149">
        <v>2</v>
      </c>
      <c r="E192" s="149" t="s">
        <v>1724</v>
      </c>
      <c r="F192" s="149" t="s">
        <v>1723</v>
      </c>
      <c r="G192" s="150" t="s">
        <v>507</v>
      </c>
      <c r="H192" s="158"/>
      <c r="I192" s="159"/>
      <c r="J192" s="182"/>
      <c r="K192" s="152"/>
      <c r="L192" s="153"/>
      <c r="M192" s="154"/>
      <c r="N192" s="59" t="s">
        <v>1400</v>
      </c>
      <c r="O192" s="60" t="s">
        <v>1622</v>
      </c>
      <c r="P192" s="172" t="s">
        <v>916</v>
      </c>
      <c r="Q192" s="155" t="s">
        <v>1402</v>
      </c>
      <c r="R192" s="156" t="s">
        <v>1397</v>
      </c>
    </row>
    <row r="193" spans="1:18" s="147" customFormat="1" ht="50.1" hidden="1" customHeight="1" x14ac:dyDescent="0.25">
      <c r="B193" s="176" t="str">
        <f t="shared" si="2"/>
        <v xml:space="preserve"> -  -  - </v>
      </c>
      <c r="C193" s="177"/>
      <c r="D193" s="177"/>
      <c r="E193" s="177"/>
      <c r="F193" s="177"/>
      <c r="G193" s="150" t="s">
        <v>509</v>
      </c>
      <c r="H193" s="158"/>
      <c r="I193" s="159"/>
      <c r="J193" s="182"/>
      <c r="K193" s="152"/>
      <c r="L193" s="153"/>
      <c r="M193" s="154"/>
      <c r="N193" s="59" t="s">
        <v>1400</v>
      </c>
      <c r="O193" s="60" t="s">
        <v>1622</v>
      </c>
      <c r="P193" s="172" t="s">
        <v>917</v>
      </c>
      <c r="Q193" s="155"/>
      <c r="R193" s="156" t="s">
        <v>1397</v>
      </c>
    </row>
    <row r="194" spans="1:18" s="147" customFormat="1" ht="50.1" customHeight="1" x14ac:dyDescent="0.25">
      <c r="A194" s="181"/>
      <c r="B194" s="148" t="str">
        <f t="shared" si="2"/>
        <v>S2 - 2 - A - R</v>
      </c>
      <c r="C194" s="149" t="s">
        <v>1435</v>
      </c>
      <c r="D194" s="149">
        <v>2</v>
      </c>
      <c r="E194" s="149" t="s">
        <v>1398</v>
      </c>
      <c r="F194" s="149" t="s">
        <v>1723</v>
      </c>
      <c r="G194" s="150" t="s">
        <v>511</v>
      </c>
      <c r="H194" s="158"/>
      <c r="I194" s="159"/>
      <c r="J194" s="182"/>
      <c r="K194" s="152"/>
      <c r="L194" s="153"/>
      <c r="M194" s="154"/>
      <c r="N194" s="59" t="s">
        <v>1400</v>
      </c>
      <c r="O194" s="60" t="s">
        <v>1622</v>
      </c>
      <c r="P194" s="172" t="s">
        <v>918</v>
      </c>
      <c r="Q194" s="155" t="s">
        <v>1402</v>
      </c>
      <c r="R194" s="156" t="s">
        <v>1397</v>
      </c>
    </row>
    <row r="195" spans="1:18" s="147" customFormat="1" ht="50.1" customHeight="1" x14ac:dyDescent="0.25">
      <c r="A195" s="181"/>
      <c r="B195" s="148" t="str">
        <f t="shared" si="2"/>
        <v>S2 - 2 - A - R</v>
      </c>
      <c r="C195" s="149" t="s">
        <v>1435</v>
      </c>
      <c r="D195" s="149">
        <v>2</v>
      </c>
      <c r="E195" s="149" t="s">
        <v>1398</v>
      </c>
      <c r="F195" s="149" t="s">
        <v>1723</v>
      </c>
      <c r="G195" s="150" t="s">
        <v>513</v>
      </c>
      <c r="H195" s="158"/>
      <c r="I195" s="159"/>
      <c r="J195" s="182"/>
      <c r="K195" s="152"/>
      <c r="L195" s="153"/>
      <c r="M195" s="154"/>
      <c r="N195" s="59" t="s">
        <v>1400</v>
      </c>
      <c r="O195" s="60" t="s">
        <v>1622</v>
      </c>
      <c r="P195" s="172" t="s">
        <v>919</v>
      </c>
      <c r="Q195" s="155" t="s">
        <v>1402</v>
      </c>
      <c r="R195" s="156" t="s">
        <v>1397</v>
      </c>
    </row>
    <row r="196" spans="1:18" s="147" customFormat="1" ht="50.1" customHeight="1" x14ac:dyDescent="0.25">
      <c r="A196" s="181"/>
      <c r="B196" s="148" t="str">
        <f t="shared" si="2"/>
        <v>S2 - 2 - A - R</v>
      </c>
      <c r="C196" s="149" t="s">
        <v>1435</v>
      </c>
      <c r="D196" s="149">
        <v>2</v>
      </c>
      <c r="E196" s="149" t="s">
        <v>1398</v>
      </c>
      <c r="F196" s="149" t="s">
        <v>1723</v>
      </c>
      <c r="G196" s="150" t="s">
        <v>517</v>
      </c>
      <c r="H196" s="158"/>
      <c r="I196" s="159"/>
      <c r="J196" s="182"/>
      <c r="K196" s="152"/>
      <c r="L196" s="153"/>
      <c r="M196" s="154"/>
      <c r="N196" s="59" t="s">
        <v>1400</v>
      </c>
      <c r="O196" s="60" t="s">
        <v>1622</v>
      </c>
      <c r="P196" s="172" t="s">
        <v>921</v>
      </c>
      <c r="Q196" s="155" t="s">
        <v>1402</v>
      </c>
      <c r="R196" s="156" t="s">
        <v>1397</v>
      </c>
    </row>
    <row r="197" spans="1:18" s="147" customFormat="1" ht="50.1" customHeight="1" x14ac:dyDescent="0.25">
      <c r="A197" s="181"/>
      <c r="B197" s="148" t="str">
        <f t="shared" si="2"/>
        <v>S2 - 2 - M - R</v>
      </c>
      <c r="C197" s="149" t="s">
        <v>1435</v>
      </c>
      <c r="D197" s="149">
        <v>2</v>
      </c>
      <c r="E197" s="149" t="s">
        <v>1724</v>
      </c>
      <c r="F197" s="149" t="s">
        <v>1723</v>
      </c>
      <c r="G197" s="150" t="s">
        <v>519</v>
      </c>
      <c r="H197" s="158"/>
      <c r="I197" s="159"/>
      <c r="J197" s="182"/>
      <c r="K197" s="152"/>
      <c r="L197" s="153"/>
      <c r="M197" s="154"/>
      <c r="N197" s="59" t="s">
        <v>1400</v>
      </c>
      <c r="O197" s="60" t="s">
        <v>1622</v>
      </c>
      <c r="P197" s="172" t="s">
        <v>922</v>
      </c>
      <c r="Q197" s="155" t="s">
        <v>1402</v>
      </c>
      <c r="R197" s="156" t="s">
        <v>1397</v>
      </c>
    </row>
    <row r="198" spans="1:18" s="147" customFormat="1" ht="50.1" hidden="1" customHeight="1" x14ac:dyDescent="0.25">
      <c r="A198" s="181"/>
      <c r="B198" s="148" t="str">
        <f t="shared" si="2"/>
        <v>S2 - 2 - M - R</v>
      </c>
      <c r="C198" s="149" t="s">
        <v>1435</v>
      </c>
      <c r="D198" s="149">
        <v>2</v>
      </c>
      <c r="E198" s="149" t="s">
        <v>1724</v>
      </c>
      <c r="F198" s="149" t="s">
        <v>1723</v>
      </c>
      <c r="G198" s="150" t="s">
        <v>1566</v>
      </c>
      <c r="H198" s="158"/>
      <c r="I198" s="159"/>
      <c r="J198" s="182"/>
      <c r="K198" s="152"/>
      <c r="L198" s="153"/>
      <c r="M198" s="154"/>
      <c r="N198" s="59" t="s">
        <v>1400</v>
      </c>
      <c r="O198" s="60" t="s">
        <v>1622</v>
      </c>
      <c r="P198" s="172" t="s">
        <v>1605</v>
      </c>
      <c r="Q198" s="155"/>
      <c r="R198" s="156" t="s">
        <v>1397</v>
      </c>
    </row>
    <row r="199" spans="1:18" s="147" customFormat="1" ht="50.1" customHeight="1" x14ac:dyDescent="0.25">
      <c r="B199" s="176" t="str">
        <f t="shared" si="2"/>
        <v xml:space="preserve"> -  -  - </v>
      </c>
      <c r="C199" s="177"/>
      <c r="D199" s="177"/>
      <c r="E199" s="177"/>
      <c r="F199" s="177"/>
      <c r="G199" s="150" t="s">
        <v>1669</v>
      </c>
      <c r="H199" s="158"/>
      <c r="I199" s="159"/>
      <c r="J199" s="182"/>
      <c r="K199" s="152"/>
      <c r="L199" s="153"/>
      <c r="M199" s="154"/>
      <c r="N199" s="59" t="s">
        <v>1400</v>
      </c>
      <c r="O199" s="60" t="s">
        <v>1622</v>
      </c>
      <c r="P199" s="172" t="s">
        <v>923</v>
      </c>
      <c r="Q199" s="155" t="s">
        <v>1402</v>
      </c>
      <c r="R199" s="156" t="s">
        <v>1397</v>
      </c>
    </row>
    <row r="200" spans="1:18" s="147" customFormat="1" ht="50.1" hidden="1" customHeight="1" x14ac:dyDescent="0.25">
      <c r="B200" s="148" t="str">
        <f t="shared" si="2"/>
        <v xml:space="preserve"> -  -  - </v>
      </c>
      <c r="C200" s="149"/>
      <c r="D200" s="149"/>
      <c r="E200" s="149"/>
      <c r="F200" s="149"/>
      <c r="G200" s="150" t="s">
        <v>523</v>
      </c>
      <c r="H200" s="158"/>
      <c r="I200" s="159"/>
      <c r="J200" s="182"/>
      <c r="K200" s="152"/>
      <c r="L200" s="153"/>
      <c r="M200" s="154"/>
      <c r="N200" s="59" t="s">
        <v>1400</v>
      </c>
      <c r="O200" s="60" t="s">
        <v>1622</v>
      </c>
      <c r="P200" s="172" t="s">
        <v>924</v>
      </c>
      <c r="Q200" s="155"/>
      <c r="R200" s="156" t="s">
        <v>1397</v>
      </c>
    </row>
    <row r="201" spans="1:18" s="147" customFormat="1" ht="50.1" hidden="1" customHeight="1" x14ac:dyDescent="0.25">
      <c r="A201" s="181"/>
      <c r="B201" s="148" t="str">
        <f t="shared" si="2"/>
        <v>PS1 -  - M - L</v>
      </c>
      <c r="C201" s="149" t="s">
        <v>1440</v>
      </c>
      <c r="D201" s="149"/>
      <c r="E201" s="149" t="s">
        <v>1724</v>
      </c>
      <c r="F201" s="149" t="s">
        <v>1721</v>
      </c>
      <c r="G201" s="150" t="s">
        <v>525</v>
      </c>
      <c r="H201" s="158"/>
      <c r="I201" s="159"/>
      <c r="J201" s="182"/>
      <c r="K201" s="152"/>
      <c r="L201" s="153"/>
      <c r="M201" s="154"/>
      <c r="N201" s="59" t="s">
        <v>1400</v>
      </c>
      <c r="O201" s="60" t="s">
        <v>1622</v>
      </c>
      <c r="P201" s="172" t="s">
        <v>925</v>
      </c>
      <c r="Q201" s="155"/>
      <c r="R201" s="156" t="s">
        <v>1397</v>
      </c>
    </row>
    <row r="202" spans="1:18" s="147" customFormat="1" ht="50.1" hidden="1" customHeight="1" x14ac:dyDescent="0.25">
      <c r="B202" s="176" t="str">
        <f t="shared" si="2"/>
        <v>S2 - 2 - M - L</v>
      </c>
      <c r="C202" s="177" t="s">
        <v>1435</v>
      </c>
      <c r="D202" s="177">
        <v>2</v>
      </c>
      <c r="E202" s="177" t="s">
        <v>1724</v>
      </c>
      <c r="F202" s="177" t="s">
        <v>1721</v>
      </c>
      <c r="G202" s="150" t="s">
        <v>527</v>
      </c>
      <c r="H202" s="158"/>
      <c r="I202" s="159"/>
      <c r="J202" s="182"/>
      <c r="K202" s="152"/>
      <c r="L202" s="153"/>
      <c r="M202" s="154"/>
      <c r="N202" s="59" t="s">
        <v>1400</v>
      </c>
      <c r="O202" s="60" t="s">
        <v>1622</v>
      </c>
      <c r="P202" s="172" t="s">
        <v>926</v>
      </c>
      <c r="Q202" s="155"/>
      <c r="R202" s="156" t="s">
        <v>1397</v>
      </c>
    </row>
    <row r="203" spans="1:18" s="147" customFormat="1" ht="50.1" hidden="1" customHeight="1" x14ac:dyDescent="0.25">
      <c r="B203" s="148" t="str">
        <f t="shared" ref="B203:B266" si="3">CONCATENATE(C203," - ",D203," - ",E203," - ",F203)</f>
        <v xml:space="preserve"> -  -  - </v>
      </c>
      <c r="C203" s="149"/>
      <c r="D203" s="149"/>
      <c r="E203" s="149"/>
      <c r="F203" s="149"/>
      <c r="G203" s="150" t="s">
        <v>1670</v>
      </c>
      <c r="H203" s="158"/>
      <c r="I203" s="159"/>
      <c r="J203" s="182"/>
      <c r="K203" s="152"/>
      <c r="L203" s="153"/>
      <c r="M203" s="154"/>
      <c r="N203" s="59" t="s">
        <v>1400</v>
      </c>
      <c r="O203" s="60" t="s">
        <v>1622</v>
      </c>
      <c r="P203" s="172" t="s">
        <v>927</v>
      </c>
      <c r="Q203" s="155"/>
      <c r="R203" s="156" t="s">
        <v>1397</v>
      </c>
    </row>
    <row r="204" spans="1:18" s="147" customFormat="1" ht="50.1" customHeight="1" x14ac:dyDescent="0.25">
      <c r="A204" s="181"/>
      <c r="B204" s="148" t="str">
        <f t="shared" si="3"/>
        <v>S2 - 2 - A - R</v>
      </c>
      <c r="C204" s="149" t="s">
        <v>1435</v>
      </c>
      <c r="D204" s="149">
        <v>2</v>
      </c>
      <c r="E204" s="149" t="s">
        <v>1398</v>
      </c>
      <c r="F204" s="149" t="s">
        <v>1723</v>
      </c>
      <c r="G204" s="150" t="s">
        <v>1567</v>
      </c>
      <c r="H204" s="158"/>
      <c r="I204" s="159"/>
      <c r="J204" s="182"/>
      <c r="K204" s="152"/>
      <c r="L204" s="153"/>
      <c r="M204" s="154"/>
      <c r="N204" s="59" t="s">
        <v>1400</v>
      </c>
      <c r="O204" s="60" t="s">
        <v>1622</v>
      </c>
      <c r="P204" s="172" t="s">
        <v>1606</v>
      </c>
      <c r="Q204" s="155" t="s">
        <v>1402</v>
      </c>
      <c r="R204" s="156" t="s">
        <v>1397</v>
      </c>
    </row>
    <row r="205" spans="1:18" s="147" customFormat="1" ht="50.1" hidden="1" customHeight="1" x14ac:dyDescent="0.25">
      <c r="B205" s="176" t="str">
        <f t="shared" si="3"/>
        <v>S2 - 2 - M - R</v>
      </c>
      <c r="C205" s="177" t="s">
        <v>1435</v>
      </c>
      <c r="D205" s="177">
        <v>2</v>
      </c>
      <c r="E205" s="177" t="s">
        <v>1724</v>
      </c>
      <c r="F205" s="177" t="s">
        <v>1723</v>
      </c>
      <c r="G205" s="150" t="s">
        <v>1671</v>
      </c>
      <c r="H205" s="158"/>
      <c r="I205" s="159"/>
      <c r="J205" s="182"/>
      <c r="K205" s="152"/>
      <c r="L205" s="153"/>
      <c r="M205" s="154"/>
      <c r="N205" s="59" t="s">
        <v>1400</v>
      </c>
      <c r="O205" s="60" t="s">
        <v>1622</v>
      </c>
      <c r="P205" s="172" t="s">
        <v>928</v>
      </c>
      <c r="Q205" s="155"/>
      <c r="R205" s="156" t="s">
        <v>1397</v>
      </c>
    </row>
    <row r="206" spans="1:18" s="147" customFormat="1" ht="50.1" hidden="1" customHeight="1" x14ac:dyDescent="0.25">
      <c r="A206" s="181"/>
      <c r="B206" s="148" t="str">
        <f t="shared" si="3"/>
        <v>S2 - 2 - A - R</v>
      </c>
      <c r="C206" s="149" t="s">
        <v>1435</v>
      </c>
      <c r="D206" s="149">
        <v>2</v>
      </c>
      <c r="E206" s="149" t="s">
        <v>1398</v>
      </c>
      <c r="F206" s="149" t="s">
        <v>1723</v>
      </c>
      <c r="G206" s="150" t="s">
        <v>1568</v>
      </c>
      <c r="H206" s="158"/>
      <c r="I206" s="159"/>
      <c r="J206" s="182"/>
      <c r="K206" s="152"/>
      <c r="L206" s="153"/>
      <c r="M206" s="154"/>
      <c r="N206" s="59" t="s">
        <v>1400</v>
      </c>
      <c r="O206" s="60" t="s">
        <v>1622</v>
      </c>
      <c r="P206" s="172" t="s">
        <v>1729</v>
      </c>
      <c r="Q206" s="155"/>
      <c r="R206" s="156" t="s">
        <v>1397</v>
      </c>
    </row>
    <row r="207" spans="1:18" s="147" customFormat="1" ht="50.1" customHeight="1" x14ac:dyDescent="0.25">
      <c r="A207" s="181"/>
      <c r="B207" s="148" t="str">
        <f t="shared" si="3"/>
        <v>PS2 -  - A - L</v>
      </c>
      <c r="C207" s="149" t="s">
        <v>1442</v>
      </c>
      <c r="D207" s="149"/>
      <c r="E207" s="149" t="s">
        <v>1398</v>
      </c>
      <c r="F207" s="149" t="s">
        <v>1721</v>
      </c>
      <c r="G207" s="150" t="s">
        <v>533</v>
      </c>
      <c r="H207" s="158"/>
      <c r="I207" s="159"/>
      <c r="J207" s="182"/>
      <c r="K207" s="152"/>
      <c r="L207" s="153"/>
      <c r="M207" s="154"/>
      <c r="N207" s="59" t="s">
        <v>1400</v>
      </c>
      <c r="O207" s="60" t="s">
        <v>1622</v>
      </c>
      <c r="P207" s="172" t="s">
        <v>929</v>
      </c>
      <c r="Q207" s="155" t="s">
        <v>1402</v>
      </c>
      <c r="R207" s="156" t="s">
        <v>1397</v>
      </c>
    </row>
    <row r="208" spans="1:18" s="147" customFormat="1" ht="50.1" hidden="1" customHeight="1" x14ac:dyDescent="0.25">
      <c r="A208" s="181"/>
      <c r="B208" s="148" t="str">
        <f t="shared" si="3"/>
        <v>PS1 -  - V - R</v>
      </c>
      <c r="C208" s="149" t="s">
        <v>1440</v>
      </c>
      <c r="D208" s="149"/>
      <c r="E208" s="149" t="s">
        <v>1722</v>
      </c>
      <c r="F208" s="149" t="s">
        <v>1723</v>
      </c>
      <c r="G208" s="150" t="s">
        <v>535</v>
      </c>
      <c r="H208" s="158"/>
      <c r="I208" s="159"/>
      <c r="J208" s="182"/>
      <c r="K208" s="152"/>
      <c r="L208" s="153"/>
      <c r="M208" s="154"/>
      <c r="N208" s="59" t="s">
        <v>1400</v>
      </c>
      <c r="O208" s="60" t="s">
        <v>1622</v>
      </c>
      <c r="P208" s="172" t="s">
        <v>930</v>
      </c>
      <c r="Q208" s="155"/>
      <c r="R208" s="156" t="s">
        <v>1397</v>
      </c>
    </row>
    <row r="209" spans="1:18" s="147" customFormat="1" ht="50.1" customHeight="1" x14ac:dyDescent="0.25">
      <c r="A209" s="181"/>
      <c r="B209" s="148" t="str">
        <f t="shared" si="3"/>
        <v>PS2 -  - V - L</v>
      </c>
      <c r="C209" s="149" t="s">
        <v>1442</v>
      </c>
      <c r="D209" s="149"/>
      <c r="E209" s="149" t="s">
        <v>1722</v>
      </c>
      <c r="F209" s="149" t="s">
        <v>1721</v>
      </c>
      <c r="G209" s="150" t="s">
        <v>537</v>
      </c>
      <c r="H209" s="158"/>
      <c r="I209" s="159"/>
      <c r="J209" s="182"/>
      <c r="K209" s="152"/>
      <c r="L209" s="153"/>
      <c r="M209" s="154"/>
      <c r="N209" s="59" t="s">
        <v>1400</v>
      </c>
      <c r="O209" s="60" t="s">
        <v>1622</v>
      </c>
      <c r="P209" s="172" t="s">
        <v>931</v>
      </c>
      <c r="Q209" s="155" t="s">
        <v>1402</v>
      </c>
      <c r="R209" s="156" t="s">
        <v>1397</v>
      </c>
    </row>
    <row r="210" spans="1:18" s="147" customFormat="1" ht="50.1" customHeight="1" x14ac:dyDescent="0.25">
      <c r="A210" s="181"/>
      <c r="B210" s="148" t="str">
        <f t="shared" si="3"/>
        <v xml:space="preserve">B -  -  - </v>
      </c>
      <c r="C210" s="149" t="s">
        <v>1400</v>
      </c>
      <c r="D210" s="149"/>
      <c r="E210" s="149"/>
      <c r="F210" s="149"/>
      <c r="G210" s="150" t="s">
        <v>539</v>
      </c>
      <c r="H210" s="158"/>
      <c r="I210" s="159"/>
      <c r="J210" s="182"/>
      <c r="K210" s="152"/>
      <c r="L210" s="153"/>
      <c r="M210" s="154"/>
      <c r="N210" s="59" t="s">
        <v>1400</v>
      </c>
      <c r="O210" s="60" t="s">
        <v>1622</v>
      </c>
      <c r="P210" s="172" t="s">
        <v>932</v>
      </c>
      <c r="Q210" s="155" t="s">
        <v>1402</v>
      </c>
      <c r="R210" s="156" t="s">
        <v>1397</v>
      </c>
    </row>
    <row r="211" spans="1:18" s="147" customFormat="1" ht="50.1" customHeight="1" x14ac:dyDescent="0.25">
      <c r="B211" s="176" t="str">
        <f t="shared" si="3"/>
        <v xml:space="preserve">B -  -  - </v>
      </c>
      <c r="C211" s="177" t="s">
        <v>1400</v>
      </c>
      <c r="D211" s="177"/>
      <c r="E211" s="177"/>
      <c r="F211" s="177"/>
      <c r="G211" s="150" t="s">
        <v>541</v>
      </c>
      <c r="H211" s="158"/>
      <c r="I211" s="159"/>
      <c r="J211" s="182"/>
      <c r="K211" s="152"/>
      <c r="L211" s="153"/>
      <c r="M211" s="154"/>
      <c r="N211" s="59" t="s">
        <v>1400</v>
      </c>
      <c r="O211" s="60" t="s">
        <v>1622</v>
      </c>
      <c r="P211" s="172" t="s">
        <v>933</v>
      </c>
      <c r="Q211" s="155" t="s">
        <v>1402</v>
      </c>
      <c r="R211" s="156" t="s">
        <v>1397</v>
      </c>
    </row>
    <row r="212" spans="1:18" s="147" customFormat="1" ht="50.1" customHeight="1" x14ac:dyDescent="0.25">
      <c r="A212" s="181"/>
      <c r="B212" s="148" t="str">
        <f t="shared" si="3"/>
        <v>S2 - 2 - A - R</v>
      </c>
      <c r="C212" s="149" t="s">
        <v>1435</v>
      </c>
      <c r="D212" s="149">
        <v>2</v>
      </c>
      <c r="E212" s="149" t="s">
        <v>1398</v>
      </c>
      <c r="F212" s="149" t="s">
        <v>1723</v>
      </c>
      <c r="G212" s="150" t="s">
        <v>543</v>
      </c>
      <c r="H212" s="158"/>
      <c r="I212" s="159"/>
      <c r="J212" s="182"/>
      <c r="K212" s="152"/>
      <c r="L212" s="153"/>
      <c r="M212" s="154"/>
      <c r="N212" s="59" t="s">
        <v>1400</v>
      </c>
      <c r="O212" s="60" t="s">
        <v>1622</v>
      </c>
      <c r="P212" s="172" t="s">
        <v>934</v>
      </c>
      <c r="Q212" s="155" t="s">
        <v>1402</v>
      </c>
      <c r="R212" s="156" t="s">
        <v>1397</v>
      </c>
    </row>
    <row r="213" spans="1:18" s="147" customFormat="1" ht="50.1" customHeight="1" x14ac:dyDescent="0.25">
      <c r="A213" s="181"/>
      <c r="B213" s="148" t="str">
        <f t="shared" si="3"/>
        <v>PS2 -  - A - R</v>
      </c>
      <c r="C213" s="149" t="s">
        <v>1442</v>
      </c>
      <c r="D213" s="149"/>
      <c r="E213" s="149" t="s">
        <v>1398</v>
      </c>
      <c r="F213" s="149" t="s">
        <v>1723</v>
      </c>
      <c r="G213" s="150" t="s">
        <v>545</v>
      </c>
      <c r="H213" s="158"/>
      <c r="I213" s="159"/>
      <c r="J213" s="182"/>
      <c r="K213" s="152"/>
      <c r="L213" s="153"/>
      <c r="M213" s="154"/>
      <c r="N213" s="59" t="s">
        <v>1400</v>
      </c>
      <c r="O213" s="60" t="s">
        <v>1622</v>
      </c>
      <c r="P213" s="172" t="s">
        <v>935</v>
      </c>
      <c r="Q213" s="155" t="s">
        <v>1402</v>
      </c>
      <c r="R213" s="156" t="s">
        <v>1397</v>
      </c>
    </row>
    <row r="214" spans="1:18" s="147" customFormat="1" ht="50.1" customHeight="1" x14ac:dyDescent="0.25">
      <c r="A214" s="181"/>
      <c r="B214" s="148" t="str">
        <f t="shared" si="3"/>
        <v>S3 - 3 - V - L</v>
      </c>
      <c r="C214" s="149" t="s">
        <v>1438</v>
      </c>
      <c r="D214" s="149">
        <v>3</v>
      </c>
      <c r="E214" s="149" t="s">
        <v>1722</v>
      </c>
      <c r="F214" s="149" t="s">
        <v>1721</v>
      </c>
      <c r="G214" s="150" t="s">
        <v>547</v>
      </c>
      <c r="H214" s="158"/>
      <c r="I214" s="159"/>
      <c r="J214" s="182"/>
      <c r="K214" s="152"/>
      <c r="L214" s="153"/>
      <c r="M214" s="154"/>
      <c r="N214" s="59" t="s">
        <v>1401</v>
      </c>
      <c r="O214" s="60" t="s">
        <v>1622</v>
      </c>
      <c r="P214" s="172" t="s">
        <v>936</v>
      </c>
      <c r="Q214" s="155" t="s">
        <v>1402</v>
      </c>
      <c r="R214" s="156" t="s">
        <v>1397</v>
      </c>
    </row>
    <row r="215" spans="1:18" s="147" customFormat="1" ht="50.1" hidden="1" customHeight="1" x14ac:dyDescent="0.25">
      <c r="B215" s="176" t="str">
        <f t="shared" si="3"/>
        <v xml:space="preserve"> -  -  - </v>
      </c>
      <c r="C215" s="177"/>
      <c r="D215" s="177"/>
      <c r="E215" s="177"/>
      <c r="F215" s="177"/>
      <c r="G215" s="150" t="s">
        <v>1672</v>
      </c>
      <c r="H215" s="158"/>
      <c r="I215" s="159"/>
      <c r="J215" s="182"/>
      <c r="K215" s="152"/>
      <c r="L215" s="153"/>
      <c r="M215" s="154"/>
      <c r="N215" s="59" t="s">
        <v>1400</v>
      </c>
      <c r="O215" s="60" t="s">
        <v>1622</v>
      </c>
      <c r="P215" s="172" t="s">
        <v>940</v>
      </c>
      <c r="Q215" s="155"/>
      <c r="R215" s="156" t="s">
        <v>1397</v>
      </c>
    </row>
    <row r="216" spans="1:18" s="147" customFormat="1" ht="50.1" hidden="1" customHeight="1" x14ac:dyDescent="0.25">
      <c r="B216" s="148" t="str">
        <f t="shared" si="3"/>
        <v xml:space="preserve"> -  -  - </v>
      </c>
      <c r="C216" s="149"/>
      <c r="D216" s="149"/>
      <c r="E216" s="149"/>
      <c r="F216" s="149"/>
      <c r="G216" s="150" t="s">
        <v>1673</v>
      </c>
      <c r="H216" s="158"/>
      <c r="I216" s="159"/>
      <c r="J216" s="182"/>
      <c r="K216" s="152"/>
      <c r="L216" s="153"/>
      <c r="M216" s="154"/>
      <c r="N216" s="59" t="s">
        <v>1400</v>
      </c>
      <c r="O216" s="60" t="s">
        <v>1622</v>
      </c>
      <c r="P216" s="172" t="s">
        <v>941</v>
      </c>
      <c r="Q216" s="155"/>
      <c r="R216" s="156" t="s">
        <v>1397</v>
      </c>
    </row>
    <row r="217" spans="1:18" s="147" customFormat="1" ht="50.1" customHeight="1" x14ac:dyDescent="0.25">
      <c r="A217" s="181"/>
      <c r="B217" s="148" t="str">
        <f t="shared" si="3"/>
        <v xml:space="preserve">B -  -  - </v>
      </c>
      <c r="C217" s="149" t="s">
        <v>1400</v>
      </c>
      <c r="D217" s="149"/>
      <c r="E217" s="149"/>
      <c r="F217" s="149"/>
      <c r="G217" s="150" t="s">
        <v>1674</v>
      </c>
      <c r="H217" s="158"/>
      <c r="I217" s="159"/>
      <c r="J217" s="182"/>
      <c r="K217" s="152"/>
      <c r="L217" s="153"/>
      <c r="M217" s="154"/>
      <c r="N217" s="59" t="s">
        <v>1400</v>
      </c>
      <c r="O217" s="60" t="s">
        <v>1622</v>
      </c>
      <c r="P217" s="172" t="s">
        <v>942</v>
      </c>
      <c r="Q217" s="155" t="s">
        <v>1402</v>
      </c>
      <c r="R217" s="156" t="s">
        <v>1397</v>
      </c>
    </row>
    <row r="218" spans="1:18" s="147" customFormat="1" ht="50.1" customHeight="1" x14ac:dyDescent="0.25">
      <c r="A218" s="181"/>
      <c r="B218" s="148" t="str">
        <f t="shared" si="3"/>
        <v>S3 - 2 - M - L</v>
      </c>
      <c r="C218" s="149" t="s">
        <v>1438</v>
      </c>
      <c r="D218" s="149">
        <v>2</v>
      </c>
      <c r="E218" s="149" t="s">
        <v>1724</v>
      </c>
      <c r="F218" s="149" t="s">
        <v>1721</v>
      </c>
      <c r="G218" s="150" t="s">
        <v>561</v>
      </c>
      <c r="H218" s="158"/>
      <c r="I218" s="159"/>
      <c r="J218" s="182"/>
      <c r="K218" s="152"/>
      <c r="L218" s="153"/>
      <c r="M218" s="154"/>
      <c r="N218" s="59" t="s">
        <v>1401</v>
      </c>
      <c r="O218" s="60" t="s">
        <v>1622</v>
      </c>
      <c r="P218" s="172" t="s">
        <v>943</v>
      </c>
      <c r="Q218" s="155" t="s">
        <v>1402</v>
      </c>
      <c r="R218" s="156" t="s">
        <v>1397</v>
      </c>
    </row>
    <row r="219" spans="1:18" s="147" customFormat="1" ht="50.1" customHeight="1" x14ac:dyDescent="0.25">
      <c r="A219" s="181"/>
      <c r="B219" s="148" t="str">
        <f t="shared" si="3"/>
        <v>S2 - 1 - M - L</v>
      </c>
      <c r="C219" s="149" t="s">
        <v>1435</v>
      </c>
      <c r="D219" s="149">
        <v>1</v>
      </c>
      <c r="E219" s="149" t="s">
        <v>1724</v>
      </c>
      <c r="F219" s="149" t="s">
        <v>1721</v>
      </c>
      <c r="G219" s="150" t="s">
        <v>563</v>
      </c>
      <c r="H219" s="158"/>
      <c r="I219" s="159"/>
      <c r="J219" s="182"/>
      <c r="K219" s="152"/>
      <c r="L219" s="153"/>
      <c r="M219" s="154"/>
      <c r="N219" s="59" t="s">
        <v>1395</v>
      </c>
      <c r="O219" s="60" t="s">
        <v>1622</v>
      </c>
      <c r="P219" s="172" t="s">
        <v>944</v>
      </c>
      <c r="Q219" s="155" t="s">
        <v>1402</v>
      </c>
      <c r="R219" s="156" t="s">
        <v>1397</v>
      </c>
    </row>
    <row r="220" spans="1:18" s="147" customFormat="1" ht="50.1" customHeight="1" x14ac:dyDescent="0.25">
      <c r="A220" s="181"/>
      <c r="B220" s="148" t="str">
        <f t="shared" si="3"/>
        <v>S3 - 3 - M - L</v>
      </c>
      <c r="C220" s="149" t="s">
        <v>1438</v>
      </c>
      <c r="D220" s="149">
        <v>3</v>
      </c>
      <c r="E220" s="149" t="s">
        <v>1724</v>
      </c>
      <c r="F220" s="149" t="s">
        <v>1721</v>
      </c>
      <c r="G220" s="150" t="s">
        <v>1569</v>
      </c>
      <c r="H220" s="158"/>
      <c r="I220" s="159"/>
      <c r="J220" s="182"/>
      <c r="K220" s="152"/>
      <c r="L220" s="153"/>
      <c r="M220" s="154"/>
      <c r="N220" s="59" t="s">
        <v>1395</v>
      </c>
      <c r="O220" s="60" t="s">
        <v>1622</v>
      </c>
      <c r="P220" s="172" t="s">
        <v>1607</v>
      </c>
      <c r="Q220" s="155" t="s">
        <v>1402</v>
      </c>
      <c r="R220" s="156" t="s">
        <v>1397</v>
      </c>
    </row>
    <row r="221" spans="1:18" s="147" customFormat="1" ht="50.1" hidden="1" customHeight="1" x14ac:dyDescent="0.25">
      <c r="A221" s="181"/>
      <c r="B221" s="148" t="str">
        <f t="shared" si="3"/>
        <v>S2 - 1 - A - R</v>
      </c>
      <c r="C221" s="149" t="s">
        <v>1435</v>
      </c>
      <c r="D221" s="149">
        <v>1</v>
      </c>
      <c r="E221" s="149" t="s">
        <v>1398</v>
      </c>
      <c r="F221" s="149" t="s">
        <v>1723</v>
      </c>
      <c r="G221" s="150" t="s">
        <v>565</v>
      </c>
      <c r="H221" s="158"/>
      <c r="I221" s="159"/>
      <c r="J221" s="182"/>
      <c r="K221" s="152"/>
      <c r="L221" s="153"/>
      <c r="M221" s="154"/>
      <c r="N221" s="59" t="s">
        <v>1395</v>
      </c>
      <c r="O221" s="60" t="s">
        <v>1622</v>
      </c>
      <c r="P221" s="172" t="s">
        <v>945</v>
      </c>
      <c r="Q221" s="155"/>
      <c r="R221" s="156" t="s">
        <v>1397</v>
      </c>
    </row>
    <row r="222" spans="1:18" s="147" customFormat="1" ht="50.1" hidden="1" customHeight="1" x14ac:dyDescent="0.25">
      <c r="A222" s="181"/>
      <c r="B222" s="148" t="str">
        <f t="shared" si="3"/>
        <v>S3 - 1 - M - L</v>
      </c>
      <c r="C222" s="149" t="s">
        <v>1438</v>
      </c>
      <c r="D222" s="149">
        <v>1</v>
      </c>
      <c r="E222" s="149" t="s">
        <v>1724</v>
      </c>
      <c r="F222" s="149" t="s">
        <v>1721</v>
      </c>
      <c r="G222" s="150" t="s">
        <v>567</v>
      </c>
      <c r="H222" s="158"/>
      <c r="I222" s="159"/>
      <c r="J222" s="182"/>
      <c r="K222" s="152"/>
      <c r="L222" s="153"/>
      <c r="M222" s="154"/>
      <c r="N222" s="59" t="s">
        <v>1400</v>
      </c>
      <c r="O222" s="60" t="s">
        <v>1622</v>
      </c>
      <c r="P222" s="172" t="s">
        <v>946</v>
      </c>
      <c r="Q222" s="155"/>
      <c r="R222" s="156" t="s">
        <v>1397</v>
      </c>
    </row>
    <row r="223" spans="1:18" s="147" customFormat="1" ht="50.1" hidden="1" customHeight="1" x14ac:dyDescent="0.25">
      <c r="A223" s="181"/>
      <c r="B223" s="148" t="str">
        <f t="shared" si="3"/>
        <v>PS2 -  - M - L</v>
      </c>
      <c r="C223" s="149" t="s">
        <v>1442</v>
      </c>
      <c r="D223" s="149"/>
      <c r="E223" s="149" t="s">
        <v>1724</v>
      </c>
      <c r="F223" s="149" t="s">
        <v>1721</v>
      </c>
      <c r="G223" s="150" t="s">
        <v>569</v>
      </c>
      <c r="H223" s="158"/>
      <c r="I223" s="159"/>
      <c r="J223" s="182"/>
      <c r="K223" s="152"/>
      <c r="L223" s="153"/>
      <c r="M223" s="154"/>
      <c r="N223" s="59" t="s">
        <v>1400</v>
      </c>
      <c r="O223" s="60" t="s">
        <v>1622</v>
      </c>
      <c r="P223" s="172" t="s">
        <v>947</v>
      </c>
      <c r="Q223" s="155"/>
      <c r="R223" s="156" t="s">
        <v>1397</v>
      </c>
    </row>
    <row r="224" spans="1:18" s="147" customFormat="1" ht="50.1" hidden="1" customHeight="1" x14ac:dyDescent="0.25">
      <c r="A224" s="181"/>
      <c r="B224" s="148" t="str">
        <f t="shared" si="3"/>
        <v>PS1 -  - M - L</v>
      </c>
      <c r="C224" s="149" t="s">
        <v>1440</v>
      </c>
      <c r="D224" s="149"/>
      <c r="E224" s="149" t="s">
        <v>1724</v>
      </c>
      <c r="F224" s="149" t="s">
        <v>1721</v>
      </c>
      <c r="G224" s="150" t="s">
        <v>1675</v>
      </c>
      <c r="H224" s="158"/>
      <c r="I224" s="159"/>
      <c r="J224" s="182"/>
      <c r="K224" s="152"/>
      <c r="L224" s="153"/>
      <c r="M224" s="154"/>
      <c r="N224" s="59" t="s">
        <v>1400</v>
      </c>
      <c r="O224" s="60" t="s">
        <v>1622</v>
      </c>
      <c r="P224" s="172" t="s">
        <v>925</v>
      </c>
      <c r="Q224" s="155"/>
      <c r="R224" s="156" t="s">
        <v>1397</v>
      </c>
    </row>
    <row r="225" spans="1:18" s="147" customFormat="1" ht="50.1" customHeight="1" x14ac:dyDescent="0.25">
      <c r="A225" s="181"/>
      <c r="B225" s="148" t="str">
        <f t="shared" si="3"/>
        <v>PS2 -  - V - L</v>
      </c>
      <c r="C225" s="149" t="s">
        <v>1442</v>
      </c>
      <c r="D225" s="149"/>
      <c r="E225" s="149" t="s">
        <v>1722</v>
      </c>
      <c r="F225" s="149" t="s">
        <v>1721</v>
      </c>
      <c r="G225" s="150" t="s">
        <v>573</v>
      </c>
      <c r="H225" s="158"/>
      <c r="I225" s="159"/>
      <c r="J225" s="182"/>
      <c r="K225" s="152"/>
      <c r="L225" s="153"/>
      <c r="M225" s="154"/>
      <c r="N225" s="59" t="s">
        <v>1400</v>
      </c>
      <c r="O225" s="60" t="s">
        <v>1622</v>
      </c>
      <c r="P225" s="172" t="s">
        <v>948</v>
      </c>
      <c r="Q225" s="155" t="s">
        <v>1402</v>
      </c>
      <c r="R225" s="156" t="s">
        <v>1397</v>
      </c>
    </row>
    <row r="226" spans="1:18" s="147" customFormat="1" ht="50.1" customHeight="1" x14ac:dyDescent="0.25">
      <c r="A226" s="181"/>
      <c r="B226" s="148" t="str">
        <f t="shared" si="3"/>
        <v>PS3 -  - A - L</v>
      </c>
      <c r="C226" s="149" t="s">
        <v>1444</v>
      </c>
      <c r="D226" s="149"/>
      <c r="E226" s="149" t="s">
        <v>1398</v>
      </c>
      <c r="F226" s="149" t="s">
        <v>1721</v>
      </c>
      <c r="G226" s="150" t="s">
        <v>575</v>
      </c>
      <c r="H226" s="158"/>
      <c r="I226" s="159"/>
      <c r="J226" s="182"/>
      <c r="K226" s="152"/>
      <c r="L226" s="153"/>
      <c r="M226" s="154"/>
      <c r="N226" s="59" t="s">
        <v>1398</v>
      </c>
      <c r="O226" s="60" t="s">
        <v>1622</v>
      </c>
      <c r="P226" s="172" t="s">
        <v>949</v>
      </c>
      <c r="Q226" s="155" t="s">
        <v>1407</v>
      </c>
      <c r="R226" s="156" t="s">
        <v>1397</v>
      </c>
    </row>
    <row r="227" spans="1:18" s="147" customFormat="1" ht="50.1" customHeight="1" x14ac:dyDescent="0.25">
      <c r="A227" s="181"/>
      <c r="B227" s="148" t="str">
        <f t="shared" si="3"/>
        <v>PS3 -  - A - L</v>
      </c>
      <c r="C227" s="149" t="s">
        <v>1444</v>
      </c>
      <c r="D227" s="149"/>
      <c r="E227" s="149" t="s">
        <v>1398</v>
      </c>
      <c r="F227" s="149" t="s">
        <v>1721</v>
      </c>
      <c r="G227" s="150" t="s">
        <v>1676</v>
      </c>
      <c r="H227" s="158"/>
      <c r="I227" s="159"/>
      <c r="J227" s="182"/>
      <c r="K227" s="152"/>
      <c r="L227" s="153"/>
      <c r="M227" s="154"/>
      <c r="N227" s="59" t="s">
        <v>1398</v>
      </c>
      <c r="O227" s="60" t="s">
        <v>1622</v>
      </c>
      <c r="P227" s="172" t="s">
        <v>950</v>
      </c>
      <c r="Q227" s="155" t="s">
        <v>1402</v>
      </c>
      <c r="R227" s="156" t="s">
        <v>1397</v>
      </c>
    </row>
    <row r="228" spans="1:18" s="147" customFormat="1" ht="50.1" customHeight="1" x14ac:dyDescent="0.25">
      <c r="B228" s="176" t="str">
        <f t="shared" si="3"/>
        <v xml:space="preserve">B -  -  - </v>
      </c>
      <c r="C228" s="177" t="s">
        <v>1400</v>
      </c>
      <c r="D228" s="177"/>
      <c r="E228" s="177"/>
      <c r="F228" s="177"/>
      <c r="G228" s="150" t="s">
        <v>579</v>
      </c>
      <c r="H228" s="158"/>
      <c r="I228" s="159"/>
      <c r="J228" s="182"/>
      <c r="K228" s="152"/>
      <c r="L228" s="153"/>
      <c r="M228" s="154"/>
      <c r="N228" s="59" t="s">
        <v>1398</v>
      </c>
      <c r="O228" s="60" t="s">
        <v>1622</v>
      </c>
      <c r="P228" s="172" t="s">
        <v>951</v>
      </c>
      <c r="Q228" s="155" t="s">
        <v>1402</v>
      </c>
      <c r="R228" s="156" t="s">
        <v>1397</v>
      </c>
    </row>
    <row r="229" spans="1:18" s="147" customFormat="1" ht="50.1" customHeight="1" x14ac:dyDescent="0.25">
      <c r="B229" s="148" t="str">
        <f t="shared" si="3"/>
        <v xml:space="preserve"> -  -  - </v>
      </c>
      <c r="C229" s="149"/>
      <c r="D229" s="149"/>
      <c r="E229" s="149"/>
      <c r="F229" s="149"/>
      <c r="G229" s="150" t="s">
        <v>581</v>
      </c>
      <c r="H229" s="158"/>
      <c r="I229" s="159"/>
      <c r="J229" s="182"/>
      <c r="K229" s="152"/>
      <c r="L229" s="153"/>
      <c r="M229" s="154"/>
      <c r="N229" s="59" t="s">
        <v>1400</v>
      </c>
      <c r="O229" s="60" t="s">
        <v>1622</v>
      </c>
      <c r="P229" s="172" t="s">
        <v>952</v>
      </c>
      <c r="Q229" s="155" t="s">
        <v>1403</v>
      </c>
      <c r="R229" s="156" t="s">
        <v>1397</v>
      </c>
    </row>
    <row r="230" spans="1:18" s="147" customFormat="1" ht="50.1" hidden="1" customHeight="1" x14ac:dyDescent="0.25">
      <c r="A230" s="181"/>
      <c r="B230" s="148" t="str">
        <f t="shared" si="3"/>
        <v>PS1 -  - A - L</v>
      </c>
      <c r="C230" s="149" t="s">
        <v>1440</v>
      </c>
      <c r="D230" s="149"/>
      <c r="E230" s="149" t="s">
        <v>1398</v>
      </c>
      <c r="F230" s="149" t="s">
        <v>1721</v>
      </c>
      <c r="G230" s="150" t="s">
        <v>583</v>
      </c>
      <c r="H230" s="158"/>
      <c r="I230" s="159"/>
      <c r="J230" s="182"/>
      <c r="K230" s="152"/>
      <c r="L230" s="153"/>
      <c r="M230" s="154"/>
      <c r="N230" s="59" t="s">
        <v>1398</v>
      </c>
      <c r="O230" s="60" t="s">
        <v>1622</v>
      </c>
      <c r="P230" s="172" t="s">
        <v>953</v>
      </c>
      <c r="Q230" s="155"/>
      <c r="R230" s="156" t="s">
        <v>1397</v>
      </c>
    </row>
    <row r="231" spans="1:18" s="147" customFormat="1" ht="50.1" customHeight="1" x14ac:dyDescent="0.25">
      <c r="A231" s="181"/>
      <c r="B231" s="148" t="str">
        <f t="shared" si="3"/>
        <v>PS2 -  - M - R</v>
      </c>
      <c r="C231" s="149" t="s">
        <v>1442</v>
      </c>
      <c r="D231" s="149"/>
      <c r="E231" s="149" t="s">
        <v>1724</v>
      </c>
      <c r="F231" s="149" t="s">
        <v>1723</v>
      </c>
      <c r="G231" s="150" t="s">
        <v>585</v>
      </c>
      <c r="H231" s="158"/>
      <c r="I231" s="159"/>
      <c r="J231" s="182"/>
      <c r="K231" s="152"/>
      <c r="L231" s="153"/>
      <c r="M231" s="154"/>
      <c r="N231" s="59" t="s">
        <v>1398</v>
      </c>
      <c r="O231" s="60" t="s">
        <v>1622</v>
      </c>
      <c r="P231" s="172" t="s">
        <v>954</v>
      </c>
      <c r="Q231" s="155" t="s">
        <v>1402</v>
      </c>
      <c r="R231" s="156" t="s">
        <v>1397</v>
      </c>
    </row>
    <row r="232" spans="1:18" s="147" customFormat="1" ht="50.1" hidden="1" customHeight="1" x14ac:dyDescent="0.25">
      <c r="A232" s="181"/>
      <c r="B232" s="148" t="str">
        <f t="shared" si="3"/>
        <v>PS2 -  - V - R</v>
      </c>
      <c r="C232" s="149" t="s">
        <v>1442</v>
      </c>
      <c r="D232" s="149"/>
      <c r="E232" s="149" t="s">
        <v>1722</v>
      </c>
      <c r="F232" s="149" t="s">
        <v>1723</v>
      </c>
      <c r="G232" s="150" t="s">
        <v>587</v>
      </c>
      <c r="H232" s="158"/>
      <c r="I232" s="159"/>
      <c r="J232" s="182"/>
      <c r="K232" s="152"/>
      <c r="L232" s="153"/>
      <c r="M232" s="154"/>
      <c r="N232" s="59" t="s">
        <v>1632</v>
      </c>
      <c r="O232" s="60" t="s">
        <v>1624</v>
      </c>
      <c r="P232" s="172" t="s">
        <v>955</v>
      </c>
      <c r="Q232" s="155"/>
      <c r="R232" s="156" t="s">
        <v>1397</v>
      </c>
    </row>
    <row r="233" spans="1:18" s="147" customFormat="1" ht="50.1" customHeight="1" x14ac:dyDescent="0.25">
      <c r="A233" s="181"/>
      <c r="B233" s="148" t="str">
        <f t="shared" si="3"/>
        <v xml:space="preserve">B -  -  - </v>
      </c>
      <c r="C233" s="149" t="s">
        <v>1400</v>
      </c>
      <c r="D233" s="149"/>
      <c r="E233" s="149"/>
      <c r="F233" s="149"/>
      <c r="G233" s="150" t="s">
        <v>589</v>
      </c>
      <c r="H233" s="158"/>
      <c r="I233" s="159"/>
      <c r="J233" s="182"/>
      <c r="K233" s="152"/>
      <c r="L233" s="153"/>
      <c r="M233" s="154"/>
      <c r="N233" s="59" t="s">
        <v>1632</v>
      </c>
      <c r="O233" s="60" t="s">
        <v>1624</v>
      </c>
      <c r="P233" s="172" t="s">
        <v>956</v>
      </c>
      <c r="Q233" s="155" t="s">
        <v>1402</v>
      </c>
      <c r="R233" s="156" t="s">
        <v>1397</v>
      </c>
    </row>
    <row r="234" spans="1:18" s="147" customFormat="1" ht="50.1" customHeight="1" x14ac:dyDescent="0.25">
      <c r="A234" s="181"/>
      <c r="B234" s="148" t="str">
        <f t="shared" si="3"/>
        <v xml:space="preserve">B -  -  - </v>
      </c>
      <c r="C234" s="149" t="s">
        <v>1400</v>
      </c>
      <c r="D234" s="149"/>
      <c r="E234" s="149"/>
      <c r="F234" s="149"/>
      <c r="G234" s="150" t="s">
        <v>591</v>
      </c>
      <c r="H234" s="158"/>
      <c r="I234" s="159"/>
      <c r="J234" s="182"/>
      <c r="K234" s="152"/>
      <c r="L234" s="153"/>
      <c r="M234" s="154"/>
      <c r="N234" s="59" t="s">
        <v>1632</v>
      </c>
      <c r="O234" s="60" t="s">
        <v>1624</v>
      </c>
      <c r="P234" s="172" t="s">
        <v>957</v>
      </c>
      <c r="Q234" s="155" t="s">
        <v>1402</v>
      </c>
      <c r="R234" s="156" t="s">
        <v>1397</v>
      </c>
    </row>
    <row r="235" spans="1:18" s="147" customFormat="1" ht="50.1" hidden="1" customHeight="1" x14ac:dyDescent="0.25">
      <c r="A235" s="181"/>
      <c r="B235" s="148" t="str">
        <f t="shared" si="3"/>
        <v>PS2 -  - V - R</v>
      </c>
      <c r="C235" s="149" t="s">
        <v>1442</v>
      </c>
      <c r="D235" s="149"/>
      <c r="E235" s="149" t="s">
        <v>1722</v>
      </c>
      <c r="F235" s="149" t="s">
        <v>1723</v>
      </c>
      <c r="G235" s="150" t="s">
        <v>593</v>
      </c>
      <c r="H235" s="158"/>
      <c r="I235" s="159"/>
      <c r="J235" s="182"/>
      <c r="K235" s="152"/>
      <c r="L235" s="153"/>
      <c r="M235" s="154"/>
      <c r="N235" s="59" t="s">
        <v>1632</v>
      </c>
      <c r="O235" s="60" t="s">
        <v>1624</v>
      </c>
      <c r="P235" s="172" t="s">
        <v>958</v>
      </c>
      <c r="Q235" s="155"/>
      <c r="R235" s="156" t="s">
        <v>1397</v>
      </c>
    </row>
    <row r="236" spans="1:18" s="147" customFormat="1" ht="50.1" hidden="1" customHeight="1" x14ac:dyDescent="0.25">
      <c r="B236" s="176" t="str">
        <f t="shared" si="3"/>
        <v xml:space="preserve"> -  -  - </v>
      </c>
      <c r="C236" s="177"/>
      <c r="D236" s="177"/>
      <c r="E236" s="177"/>
      <c r="F236" s="177"/>
      <c r="G236" s="150" t="s">
        <v>595</v>
      </c>
      <c r="H236" s="158"/>
      <c r="I236" s="159"/>
      <c r="J236" s="182"/>
      <c r="K236" s="152"/>
      <c r="L236" s="153"/>
      <c r="M236" s="154"/>
      <c r="N236" s="59" t="s">
        <v>1632</v>
      </c>
      <c r="O236" s="60" t="s">
        <v>1624</v>
      </c>
      <c r="P236" s="172" t="s">
        <v>959</v>
      </c>
      <c r="Q236" s="155"/>
      <c r="R236" s="156" t="s">
        <v>1397</v>
      </c>
    </row>
    <row r="237" spans="1:18" s="147" customFormat="1" ht="50.1" hidden="1" customHeight="1" x14ac:dyDescent="0.25">
      <c r="B237" s="148" t="str">
        <f t="shared" si="3"/>
        <v xml:space="preserve"> -  -  - </v>
      </c>
      <c r="C237" s="149"/>
      <c r="D237" s="149"/>
      <c r="E237" s="149"/>
      <c r="F237" s="149"/>
      <c r="G237" s="150" t="s">
        <v>597</v>
      </c>
      <c r="H237" s="158"/>
      <c r="I237" s="159"/>
      <c r="J237" s="182"/>
      <c r="K237" s="152"/>
      <c r="L237" s="153"/>
      <c r="M237" s="154"/>
      <c r="N237" s="59" t="s">
        <v>1632</v>
      </c>
      <c r="O237" s="60" t="s">
        <v>1624</v>
      </c>
      <c r="P237" s="172" t="s">
        <v>960</v>
      </c>
      <c r="Q237" s="155"/>
      <c r="R237" s="156" t="s">
        <v>1397</v>
      </c>
    </row>
    <row r="238" spans="1:18" s="147" customFormat="1" ht="50.1" hidden="1" customHeight="1" x14ac:dyDescent="0.25">
      <c r="B238" s="148" t="str">
        <f t="shared" si="3"/>
        <v xml:space="preserve"> -  -  - </v>
      </c>
      <c r="C238" s="149"/>
      <c r="D238" s="149"/>
      <c r="E238" s="149"/>
      <c r="F238" s="149"/>
      <c r="G238" s="150" t="s">
        <v>599</v>
      </c>
      <c r="H238" s="158"/>
      <c r="I238" s="159"/>
      <c r="J238" s="182"/>
      <c r="K238" s="152"/>
      <c r="L238" s="153"/>
      <c r="M238" s="154"/>
      <c r="N238" s="59" t="s">
        <v>1632</v>
      </c>
      <c r="O238" s="60" t="s">
        <v>1624</v>
      </c>
      <c r="P238" s="172" t="s">
        <v>961</v>
      </c>
      <c r="Q238" s="155"/>
      <c r="R238" s="156" t="s">
        <v>1397</v>
      </c>
    </row>
    <row r="239" spans="1:18" s="147" customFormat="1" ht="50.1" customHeight="1" x14ac:dyDescent="0.25">
      <c r="A239" s="181"/>
      <c r="B239" s="148" t="str">
        <f t="shared" si="3"/>
        <v>PS5 -  - A - R</v>
      </c>
      <c r="C239" s="149" t="s">
        <v>1446</v>
      </c>
      <c r="D239" s="149"/>
      <c r="E239" s="149" t="s">
        <v>1398</v>
      </c>
      <c r="F239" s="149" t="s">
        <v>1723</v>
      </c>
      <c r="G239" s="150" t="s">
        <v>1636</v>
      </c>
      <c r="H239" s="158"/>
      <c r="I239" s="159"/>
      <c r="J239" s="182"/>
      <c r="K239" s="152"/>
      <c r="L239" s="153"/>
      <c r="M239" s="154"/>
      <c r="N239" s="59" t="s">
        <v>1401</v>
      </c>
      <c r="O239" s="60" t="s">
        <v>1622</v>
      </c>
      <c r="P239" s="172" t="s">
        <v>962</v>
      </c>
      <c r="Q239" s="155" t="s">
        <v>1402</v>
      </c>
      <c r="R239" s="156" t="s">
        <v>1397</v>
      </c>
    </row>
    <row r="240" spans="1:18" s="147" customFormat="1" ht="50.1" customHeight="1" x14ac:dyDescent="0.25">
      <c r="B240" s="176" t="str">
        <f t="shared" si="3"/>
        <v>PS6 -  - V - R</v>
      </c>
      <c r="C240" s="177" t="s">
        <v>1447</v>
      </c>
      <c r="D240" s="177"/>
      <c r="E240" s="177" t="s">
        <v>1722</v>
      </c>
      <c r="F240" s="177" t="s">
        <v>1723</v>
      </c>
      <c r="G240" s="150" t="s">
        <v>1677</v>
      </c>
      <c r="H240" s="158"/>
      <c r="I240" s="159"/>
      <c r="J240" s="182"/>
      <c r="K240" s="152"/>
      <c r="L240" s="153"/>
      <c r="M240" s="154"/>
      <c r="N240" s="59" t="s">
        <v>1401</v>
      </c>
      <c r="O240" s="60" t="s">
        <v>1622</v>
      </c>
      <c r="P240" s="172" t="s">
        <v>963</v>
      </c>
      <c r="Q240" s="155" t="s">
        <v>1399</v>
      </c>
      <c r="R240" s="156" t="s">
        <v>1397</v>
      </c>
    </row>
    <row r="241" spans="1:18" s="147" customFormat="1" ht="50.1" customHeight="1" x14ac:dyDescent="0.25">
      <c r="A241" s="181"/>
      <c r="B241" s="148" t="str">
        <f t="shared" si="3"/>
        <v>S1 - 1 - V - L</v>
      </c>
      <c r="C241" s="149" t="s">
        <v>1430</v>
      </c>
      <c r="D241" s="149">
        <v>1</v>
      </c>
      <c r="E241" s="149" t="s">
        <v>1722</v>
      </c>
      <c r="F241" s="149" t="s">
        <v>1721</v>
      </c>
      <c r="G241" s="150" t="s">
        <v>1678</v>
      </c>
      <c r="H241" s="158"/>
      <c r="I241" s="159"/>
      <c r="J241" s="182"/>
      <c r="K241" s="152"/>
      <c r="L241" s="153"/>
      <c r="M241" s="154"/>
      <c r="N241" s="59" t="s">
        <v>1395</v>
      </c>
      <c r="O241" s="60" t="s">
        <v>1622</v>
      </c>
      <c r="P241" s="172" t="s">
        <v>1608</v>
      </c>
      <c r="Q241" s="155" t="s">
        <v>1402</v>
      </c>
      <c r="R241" s="156" t="s">
        <v>1397</v>
      </c>
    </row>
    <row r="242" spans="1:18" s="147" customFormat="1" ht="50.1" customHeight="1" x14ac:dyDescent="0.25">
      <c r="A242" s="181"/>
      <c r="B242" s="148" t="str">
        <f t="shared" si="3"/>
        <v>S2 - 2 - A - R</v>
      </c>
      <c r="C242" s="149" t="s">
        <v>1435</v>
      </c>
      <c r="D242" s="149">
        <v>2</v>
      </c>
      <c r="E242" s="149" t="s">
        <v>1398</v>
      </c>
      <c r="F242" s="149" t="s">
        <v>1723</v>
      </c>
      <c r="G242" s="150" t="s">
        <v>615</v>
      </c>
      <c r="H242" s="158"/>
      <c r="I242" s="159"/>
      <c r="J242" s="182"/>
      <c r="K242" s="152"/>
      <c r="L242" s="153"/>
      <c r="M242" s="154"/>
      <c r="N242" s="59" t="s">
        <v>1400</v>
      </c>
      <c r="O242" s="60" t="s">
        <v>1622</v>
      </c>
      <c r="P242" s="172" t="s">
        <v>969</v>
      </c>
      <c r="Q242" s="155" t="s">
        <v>1402</v>
      </c>
      <c r="R242" s="156" t="s">
        <v>1397</v>
      </c>
    </row>
    <row r="243" spans="1:18" s="147" customFormat="1" ht="50.1" hidden="1" customHeight="1" x14ac:dyDescent="0.25">
      <c r="A243" s="181"/>
      <c r="B243" s="148" t="str">
        <f t="shared" si="3"/>
        <v xml:space="preserve"> -  -  - </v>
      </c>
      <c r="C243" s="149"/>
      <c r="D243" s="149"/>
      <c r="E243" s="149"/>
      <c r="F243" s="149"/>
      <c r="G243" s="150" t="s">
        <v>1679</v>
      </c>
      <c r="H243" s="158"/>
      <c r="I243" s="159"/>
      <c r="J243" s="182"/>
      <c r="K243" s="152"/>
      <c r="L243" s="153"/>
      <c r="M243" s="154"/>
      <c r="N243" s="59" t="s">
        <v>1400</v>
      </c>
      <c r="O243" s="60" t="s">
        <v>1622</v>
      </c>
      <c r="P243" s="172" t="s">
        <v>1609</v>
      </c>
      <c r="Q243" s="155"/>
      <c r="R243" s="156" t="s">
        <v>1397</v>
      </c>
    </row>
    <row r="244" spans="1:18" s="147" customFormat="1" ht="50.1" hidden="1" customHeight="1" x14ac:dyDescent="0.25">
      <c r="B244" s="176" t="str">
        <f t="shared" si="3"/>
        <v xml:space="preserve"> -  -  - </v>
      </c>
      <c r="C244" s="177"/>
      <c r="D244" s="177"/>
      <c r="E244" s="177"/>
      <c r="F244" s="177"/>
      <c r="G244" s="150" t="s">
        <v>621</v>
      </c>
      <c r="H244" s="158"/>
      <c r="I244" s="159"/>
      <c r="J244" s="182"/>
      <c r="K244" s="152"/>
      <c r="L244" s="153"/>
      <c r="M244" s="154"/>
      <c r="N244" s="59" t="s">
        <v>1395</v>
      </c>
      <c r="O244" s="60" t="s">
        <v>1622</v>
      </c>
      <c r="P244" s="172" t="s">
        <v>972</v>
      </c>
      <c r="Q244" s="155"/>
      <c r="R244" s="156" t="s">
        <v>1397</v>
      </c>
    </row>
    <row r="245" spans="1:18" s="147" customFormat="1" ht="50.1" hidden="1" customHeight="1" x14ac:dyDescent="0.25">
      <c r="B245" s="148" t="str">
        <f t="shared" si="3"/>
        <v>S1 - 1 - A - L</v>
      </c>
      <c r="C245" s="149" t="s">
        <v>1430</v>
      </c>
      <c r="D245" s="149">
        <v>1</v>
      </c>
      <c r="E245" s="149" t="s">
        <v>1398</v>
      </c>
      <c r="F245" s="149" t="s">
        <v>1721</v>
      </c>
      <c r="G245" s="150" t="s">
        <v>1680</v>
      </c>
      <c r="H245" s="158"/>
      <c r="I245" s="159"/>
      <c r="J245" s="182"/>
      <c r="K245" s="152"/>
      <c r="L245" s="153"/>
      <c r="M245" s="154"/>
      <c r="N245" s="59" t="s">
        <v>1400</v>
      </c>
      <c r="O245" s="60" t="s">
        <v>1622</v>
      </c>
      <c r="P245" s="172" t="s">
        <v>1610</v>
      </c>
      <c r="Q245" s="155"/>
      <c r="R245" s="156" t="s">
        <v>1397</v>
      </c>
    </row>
    <row r="246" spans="1:18" s="147" customFormat="1" ht="50.1" customHeight="1" x14ac:dyDescent="0.25">
      <c r="A246" s="181"/>
      <c r="B246" s="148" t="str">
        <f t="shared" si="3"/>
        <v>PS2 -  - M - R</v>
      </c>
      <c r="C246" s="149" t="s">
        <v>1442</v>
      </c>
      <c r="D246" s="149"/>
      <c r="E246" s="149" t="s">
        <v>1724</v>
      </c>
      <c r="F246" s="149" t="s">
        <v>1723</v>
      </c>
      <c r="G246" s="150" t="s">
        <v>1681</v>
      </c>
      <c r="H246" s="158"/>
      <c r="I246" s="159"/>
      <c r="J246" s="182"/>
      <c r="K246" s="152"/>
      <c r="L246" s="153"/>
      <c r="M246" s="154"/>
      <c r="N246" s="59" t="s">
        <v>1398</v>
      </c>
      <c r="O246" s="60" t="s">
        <v>1622</v>
      </c>
      <c r="P246" s="172" t="s">
        <v>977</v>
      </c>
      <c r="Q246" s="155" t="s">
        <v>1407</v>
      </c>
      <c r="R246" s="156" t="s">
        <v>1397</v>
      </c>
    </row>
    <row r="247" spans="1:18" s="147" customFormat="1" ht="50.1" hidden="1" customHeight="1" x14ac:dyDescent="0.25">
      <c r="B247" s="176" t="str">
        <f t="shared" si="3"/>
        <v xml:space="preserve">B -  -  - </v>
      </c>
      <c r="C247" s="177" t="s">
        <v>1400</v>
      </c>
      <c r="D247" s="177"/>
      <c r="E247" s="177"/>
      <c r="F247" s="177"/>
      <c r="G247" s="150" t="s">
        <v>1495</v>
      </c>
      <c r="H247" s="158"/>
      <c r="I247" s="159"/>
      <c r="J247" s="182"/>
      <c r="K247" s="152"/>
      <c r="L247" s="153"/>
      <c r="M247" s="154"/>
      <c r="N247" s="59" t="s">
        <v>1395</v>
      </c>
      <c r="O247" s="60" t="s">
        <v>1622</v>
      </c>
      <c r="P247" s="172" t="s">
        <v>1495</v>
      </c>
      <c r="Q247" s="155"/>
      <c r="R247" s="156" t="s">
        <v>1397</v>
      </c>
    </row>
    <row r="248" spans="1:18" s="147" customFormat="1" ht="50.1" hidden="1" customHeight="1" x14ac:dyDescent="0.25">
      <c r="B248" s="148" t="str">
        <f t="shared" si="3"/>
        <v xml:space="preserve">B -  -  - </v>
      </c>
      <c r="C248" s="149" t="s">
        <v>1400</v>
      </c>
      <c r="D248" s="149"/>
      <c r="E248" s="149"/>
      <c r="F248" s="149"/>
      <c r="G248" s="150" t="s">
        <v>635</v>
      </c>
      <c r="H248" s="158"/>
      <c r="I248" s="159"/>
      <c r="J248" s="182"/>
      <c r="K248" s="152"/>
      <c r="L248" s="153"/>
      <c r="M248" s="154"/>
      <c r="N248" s="59" t="s">
        <v>1400</v>
      </c>
      <c r="O248" s="60" t="s">
        <v>1622</v>
      </c>
      <c r="P248" s="172" t="s">
        <v>979</v>
      </c>
      <c r="Q248" s="155"/>
      <c r="R248" s="156" t="s">
        <v>1397</v>
      </c>
    </row>
    <row r="249" spans="1:18" s="147" customFormat="1" ht="50.1" hidden="1" customHeight="1" x14ac:dyDescent="0.25">
      <c r="A249" s="181"/>
      <c r="B249" s="148" t="str">
        <f t="shared" si="3"/>
        <v>S2 - 1 - M - L</v>
      </c>
      <c r="C249" s="149" t="s">
        <v>1435</v>
      </c>
      <c r="D249" s="149">
        <v>1</v>
      </c>
      <c r="E249" s="149" t="s">
        <v>1724</v>
      </c>
      <c r="F249" s="149" t="s">
        <v>1721</v>
      </c>
      <c r="G249" s="150" t="s">
        <v>637</v>
      </c>
      <c r="H249" s="158"/>
      <c r="I249" s="159"/>
      <c r="J249" s="182"/>
      <c r="K249" s="152"/>
      <c r="L249" s="153"/>
      <c r="M249" s="154"/>
      <c r="N249" s="59" t="s">
        <v>1400</v>
      </c>
      <c r="O249" s="60" t="s">
        <v>1622</v>
      </c>
      <c r="P249" s="172" t="s">
        <v>980</v>
      </c>
      <c r="Q249" s="155"/>
      <c r="R249" s="156" t="s">
        <v>1397</v>
      </c>
    </row>
    <row r="250" spans="1:18" s="147" customFormat="1" ht="50.1" hidden="1" customHeight="1" x14ac:dyDescent="0.25">
      <c r="A250" s="181"/>
      <c r="B250" s="148" t="str">
        <f t="shared" si="3"/>
        <v>S3 - 3 - M - L</v>
      </c>
      <c r="C250" s="149" t="s">
        <v>1438</v>
      </c>
      <c r="D250" s="149">
        <v>3</v>
      </c>
      <c r="E250" s="149" t="s">
        <v>1724</v>
      </c>
      <c r="F250" s="149" t="s">
        <v>1721</v>
      </c>
      <c r="G250" s="150" t="s">
        <v>1682</v>
      </c>
      <c r="H250" s="158"/>
      <c r="I250" s="159"/>
      <c r="J250" s="182"/>
      <c r="K250" s="152"/>
      <c r="L250" s="153"/>
      <c r="M250" s="154"/>
      <c r="N250" s="59" t="s">
        <v>1395</v>
      </c>
      <c r="O250" s="60" t="s">
        <v>1622</v>
      </c>
      <c r="P250" s="172" t="s">
        <v>1508</v>
      </c>
      <c r="Q250" s="155"/>
      <c r="R250" s="156" t="s">
        <v>1397</v>
      </c>
    </row>
    <row r="251" spans="1:18" s="147" customFormat="1" ht="50.1" customHeight="1" x14ac:dyDescent="0.25">
      <c r="A251" s="181"/>
      <c r="B251" s="148" t="str">
        <f t="shared" si="3"/>
        <v>S2 - 1 - A - L</v>
      </c>
      <c r="C251" s="149" t="s">
        <v>1435</v>
      </c>
      <c r="D251" s="149">
        <v>1</v>
      </c>
      <c r="E251" s="149" t="s">
        <v>1398</v>
      </c>
      <c r="F251" s="149" t="s">
        <v>1721</v>
      </c>
      <c r="G251" s="150" t="s">
        <v>641</v>
      </c>
      <c r="H251" s="158"/>
      <c r="I251" s="159"/>
      <c r="J251" s="182"/>
      <c r="K251" s="152"/>
      <c r="L251" s="153"/>
      <c r="M251" s="154"/>
      <c r="N251" s="59" t="s">
        <v>1400</v>
      </c>
      <c r="O251" s="60" t="s">
        <v>1622</v>
      </c>
      <c r="P251" s="172" t="s">
        <v>982</v>
      </c>
      <c r="Q251" s="155" t="s">
        <v>1402</v>
      </c>
      <c r="R251" s="156" t="s">
        <v>1397</v>
      </c>
    </row>
    <row r="252" spans="1:18" s="147" customFormat="1" ht="50.1" customHeight="1" x14ac:dyDescent="0.25">
      <c r="A252" s="181"/>
      <c r="B252" s="148" t="str">
        <f t="shared" si="3"/>
        <v>S3 - 2 - M - R</v>
      </c>
      <c r="C252" s="149" t="s">
        <v>1438</v>
      </c>
      <c r="D252" s="149">
        <v>2</v>
      </c>
      <c r="E252" s="149" t="s">
        <v>1724</v>
      </c>
      <c r="F252" s="149" t="s">
        <v>1723</v>
      </c>
      <c r="G252" s="150" t="s">
        <v>645</v>
      </c>
      <c r="H252" s="158"/>
      <c r="I252" s="159"/>
      <c r="J252" s="182"/>
      <c r="K252" s="152"/>
      <c r="L252" s="153"/>
      <c r="M252" s="154"/>
      <c r="N252" s="59" t="s">
        <v>1400</v>
      </c>
      <c r="O252" s="60" t="s">
        <v>1622</v>
      </c>
      <c r="P252" s="172" t="s">
        <v>984</v>
      </c>
      <c r="Q252" s="155" t="s">
        <v>1402</v>
      </c>
      <c r="R252" s="156" t="s">
        <v>1397</v>
      </c>
    </row>
    <row r="253" spans="1:18" s="147" customFormat="1" ht="50.1" hidden="1" customHeight="1" x14ac:dyDescent="0.25">
      <c r="A253" s="181"/>
      <c r="B253" s="148" t="str">
        <f t="shared" si="3"/>
        <v>S2 - 1 - A - L</v>
      </c>
      <c r="C253" s="149" t="s">
        <v>1435</v>
      </c>
      <c r="D253" s="149">
        <v>1</v>
      </c>
      <c r="E253" s="149" t="s">
        <v>1398</v>
      </c>
      <c r="F253" s="149" t="s">
        <v>1721</v>
      </c>
      <c r="G253" s="150" t="s">
        <v>1570</v>
      </c>
      <c r="H253" s="158"/>
      <c r="I253" s="159"/>
      <c r="J253" s="182"/>
      <c r="K253" s="152"/>
      <c r="L253" s="153"/>
      <c r="M253" s="154"/>
      <c r="N253" s="59" t="s">
        <v>1400</v>
      </c>
      <c r="O253" s="60" t="s">
        <v>1622</v>
      </c>
      <c r="P253" s="172" t="s">
        <v>1611</v>
      </c>
      <c r="Q253" s="155"/>
      <c r="R253" s="156" t="s">
        <v>1397</v>
      </c>
    </row>
    <row r="254" spans="1:18" s="147" customFormat="1" ht="50.1" hidden="1" customHeight="1" x14ac:dyDescent="0.25">
      <c r="A254" s="181"/>
      <c r="B254" s="148" t="str">
        <f t="shared" si="3"/>
        <v>S2 - 1 - A - L</v>
      </c>
      <c r="C254" s="149" t="s">
        <v>1435</v>
      </c>
      <c r="D254" s="149">
        <v>1</v>
      </c>
      <c r="E254" s="149" t="s">
        <v>1398</v>
      </c>
      <c r="F254" s="149" t="s">
        <v>1721</v>
      </c>
      <c r="G254" s="150" t="s">
        <v>1683</v>
      </c>
      <c r="H254" s="158"/>
      <c r="I254" s="159"/>
      <c r="J254" s="182"/>
      <c r="K254" s="152"/>
      <c r="L254" s="153"/>
      <c r="M254" s="154"/>
      <c r="N254" s="59" t="s">
        <v>1400</v>
      </c>
      <c r="O254" s="60" t="s">
        <v>1622</v>
      </c>
      <c r="P254" s="172" t="s">
        <v>985</v>
      </c>
      <c r="Q254" s="155"/>
      <c r="R254" s="156" t="s">
        <v>1397</v>
      </c>
    </row>
    <row r="255" spans="1:18" s="147" customFormat="1" ht="50.1" hidden="1" customHeight="1" x14ac:dyDescent="0.25">
      <c r="A255" s="181"/>
      <c r="B255" s="176" t="str">
        <f t="shared" si="3"/>
        <v>S2 - 1 - A - L</v>
      </c>
      <c r="C255" s="177" t="s">
        <v>1435</v>
      </c>
      <c r="D255" s="177">
        <v>1</v>
      </c>
      <c r="E255" s="177" t="s">
        <v>1398</v>
      </c>
      <c r="F255" s="177" t="s">
        <v>1721</v>
      </c>
      <c r="G255" s="150" t="s">
        <v>1571</v>
      </c>
      <c r="H255" s="158"/>
      <c r="I255" s="159"/>
      <c r="J255" s="182"/>
      <c r="K255" s="152"/>
      <c r="L255" s="153"/>
      <c r="M255" s="154"/>
      <c r="N255" s="59" t="s">
        <v>1400</v>
      </c>
      <c r="O255" s="60" t="s">
        <v>1622</v>
      </c>
      <c r="P255" s="172" t="s">
        <v>1612</v>
      </c>
      <c r="Q255" s="155"/>
      <c r="R255" s="156" t="s">
        <v>1397</v>
      </c>
    </row>
    <row r="256" spans="1:18" s="147" customFormat="1" ht="50.1" hidden="1" customHeight="1" x14ac:dyDescent="0.25">
      <c r="A256" s="181"/>
      <c r="B256" s="148" t="str">
        <f t="shared" si="3"/>
        <v>S3 - 2 - M - L</v>
      </c>
      <c r="C256" s="149" t="s">
        <v>1438</v>
      </c>
      <c r="D256" s="149">
        <v>2</v>
      </c>
      <c r="E256" s="149" t="s">
        <v>1724</v>
      </c>
      <c r="F256" s="149" t="s">
        <v>1721</v>
      </c>
      <c r="G256" s="150" t="s">
        <v>649</v>
      </c>
      <c r="H256" s="158"/>
      <c r="I256" s="159"/>
      <c r="J256" s="182"/>
      <c r="K256" s="152"/>
      <c r="L256" s="153"/>
      <c r="M256" s="154"/>
      <c r="N256" s="59" t="s">
        <v>1395</v>
      </c>
      <c r="O256" s="60" t="s">
        <v>1622</v>
      </c>
      <c r="P256" s="172" t="s">
        <v>986</v>
      </c>
      <c r="Q256" s="155"/>
      <c r="R256" s="156" t="s">
        <v>1397</v>
      </c>
    </row>
    <row r="257" spans="1:18" s="147" customFormat="1" ht="50.1" customHeight="1" x14ac:dyDescent="0.25">
      <c r="A257" s="181"/>
      <c r="B257" s="148" t="str">
        <f t="shared" si="3"/>
        <v>S3 - 3 - A - L</v>
      </c>
      <c r="C257" s="149" t="s">
        <v>1438</v>
      </c>
      <c r="D257" s="149">
        <v>3</v>
      </c>
      <c r="E257" s="149" t="s">
        <v>1398</v>
      </c>
      <c r="F257" s="149" t="s">
        <v>1721</v>
      </c>
      <c r="G257" s="150" t="s">
        <v>1572</v>
      </c>
      <c r="H257" s="158"/>
      <c r="I257" s="159"/>
      <c r="J257" s="182"/>
      <c r="K257" s="152"/>
      <c r="L257" s="153"/>
      <c r="M257" s="154"/>
      <c r="N257" s="59" t="s">
        <v>1401</v>
      </c>
      <c r="O257" s="60" t="s">
        <v>1622</v>
      </c>
      <c r="P257" s="172" t="s">
        <v>1613</v>
      </c>
      <c r="Q257" s="155" t="s">
        <v>1402</v>
      </c>
      <c r="R257" s="156" t="s">
        <v>1397</v>
      </c>
    </row>
    <row r="258" spans="1:18" s="147" customFormat="1" ht="50.1" customHeight="1" x14ac:dyDescent="0.25">
      <c r="B258" s="176" t="str">
        <f t="shared" si="3"/>
        <v xml:space="preserve"> -  -  - </v>
      </c>
      <c r="C258" s="177"/>
      <c r="D258" s="177"/>
      <c r="E258" s="177"/>
      <c r="F258" s="177"/>
      <c r="G258" s="150" t="s">
        <v>1573</v>
      </c>
      <c r="H258" s="158"/>
      <c r="I258" s="159"/>
      <c r="J258" s="182"/>
      <c r="K258" s="152"/>
      <c r="L258" s="153"/>
      <c r="M258" s="154"/>
      <c r="N258" s="59" t="s">
        <v>1401</v>
      </c>
      <c r="O258" s="60" t="s">
        <v>1622</v>
      </c>
      <c r="P258" s="172" t="s">
        <v>1614</v>
      </c>
      <c r="Q258" s="155" t="s">
        <v>1402</v>
      </c>
      <c r="R258" s="156" t="s">
        <v>1397</v>
      </c>
    </row>
    <row r="259" spans="1:18" s="147" customFormat="1" ht="50.1" hidden="1" customHeight="1" x14ac:dyDescent="0.25">
      <c r="B259" s="148" t="str">
        <f t="shared" si="3"/>
        <v>S3 - 3 - M - L</v>
      </c>
      <c r="C259" s="149" t="s">
        <v>1438</v>
      </c>
      <c r="D259" s="149">
        <v>3</v>
      </c>
      <c r="E259" s="149" t="s">
        <v>1724</v>
      </c>
      <c r="F259" s="149" t="s">
        <v>1721</v>
      </c>
      <c r="G259" s="150" t="s">
        <v>1574</v>
      </c>
      <c r="H259" s="158"/>
      <c r="I259" s="159"/>
      <c r="J259" s="182"/>
      <c r="K259" s="152"/>
      <c r="L259" s="153"/>
      <c r="M259" s="154"/>
      <c r="N259" s="59" t="s">
        <v>1401</v>
      </c>
      <c r="O259" s="60" t="s">
        <v>1622</v>
      </c>
      <c r="P259" s="172" t="s">
        <v>1615</v>
      </c>
      <c r="Q259" s="155"/>
      <c r="R259" s="156" t="s">
        <v>1397</v>
      </c>
    </row>
    <row r="260" spans="1:18" s="147" customFormat="1" ht="50.1" hidden="1" customHeight="1" x14ac:dyDescent="0.25">
      <c r="A260" s="181"/>
      <c r="B260" s="148" t="str">
        <f t="shared" si="3"/>
        <v>S3 - 3 - M - L</v>
      </c>
      <c r="C260" s="149" t="s">
        <v>1438</v>
      </c>
      <c r="D260" s="149">
        <v>3</v>
      </c>
      <c r="E260" s="149" t="s">
        <v>1724</v>
      </c>
      <c r="F260" s="149" t="s">
        <v>1721</v>
      </c>
      <c r="G260" s="150" t="s">
        <v>1684</v>
      </c>
      <c r="H260" s="158"/>
      <c r="I260" s="159"/>
      <c r="J260" s="182"/>
      <c r="K260" s="152"/>
      <c r="L260" s="153"/>
      <c r="M260" s="154"/>
      <c r="N260" s="59" t="s">
        <v>1401</v>
      </c>
      <c r="O260" s="60" t="s">
        <v>1622</v>
      </c>
      <c r="P260" s="172" t="s">
        <v>1714</v>
      </c>
      <c r="Q260" s="155"/>
      <c r="R260" s="156" t="s">
        <v>1397</v>
      </c>
    </row>
    <row r="261" spans="1:18" s="147" customFormat="1" ht="50.1" customHeight="1" x14ac:dyDescent="0.25">
      <c r="A261" s="181"/>
      <c r="B261" s="148" t="str">
        <f t="shared" si="3"/>
        <v>S3 - 3 - M - L</v>
      </c>
      <c r="C261" s="149" t="s">
        <v>1438</v>
      </c>
      <c r="D261" s="149">
        <v>3</v>
      </c>
      <c r="E261" s="149" t="s">
        <v>1724</v>
      </c>
      <c r="F261" s="149" t="s">
        <v>1721</v>
      </c>
      <c r="G261" s="150" t="s">
        <v>1685</v>
      </c>
      <c r="H261" s="158"/>
      <c r="I261" s="159"/>
      <c r="J261" s="182"/>
      <c r="K261" s="152"/>
      <c r="L261" s="153"/>
      <c r="M261" s="154"/>
      <c r="N261" s="59" t="s">
        <v>1401</v>
      </c>
      <c r="O261" s="60" t="s">
        <v>1622</v>
      </c>
      <c r="P261" s="172" t="s">
        <v>1715</v>
      </c>
      <c r="Q261" s="155" t="s">
        <v>1402</v>
      </c>
      <c r="R261" s="156" t="s">
        <v>1397</v>
      </c>
    </row>
    <row r="262" spans="1:18" s="147" customFormat="1" ht="50.1" hidden="1" customHeight="1" x14ac:dyDescent="0.25">
      <c r="A262" s="181"/>
      <c r="B262" s="148" t="str">
        <f t="shared" si="3"/>
        <v>S3 - 3 - A - L</v>
      </c>
      <c r="C262" s="149" t="s">
        <v>1438</v>
      </c>
      <c r="D262" s="149">
        <v>3</v>
      </c>
      <c r="E262" s="149" t="s">
        <v>1398</v>
      </c>
      <c r="F262" s="149" t="s">
        <v>1721</v>
      </c>
      <c r="G262" s="150" t="s">
        <v>1686</v>
      </c>
      <c r="H262" s="158"/>
      <c r="I262" s="159"/>
      <c r="J262" s="182"/>
      <c r="K262" s="152"/>
      <c r="L262" s="153"/>
      <c r="M262" s="154"/>
      <c r="N262" s="59" t="s">
        <v>1401</v>
      </c>
      <c r="O262" s="60" t="s">
        <v>1622</v>
      </c>
      <c r="P262" s="172" t="s">
        <v>1716</v>
      </c>
      <c r="Q262" s="155"/>
      <c r="R262" s="156" t="s">
        <v>1397</v>
      </c>
    </row>
    <row r="263" spans="1:18" s="147" customFormat="1" ht="50.1" hidden="1" customHeight="1" x14ac:dyDescent="0.25">
      <c r="A263" s="181"/>
      <c r="B263" s="148" t="str">
        <f t="shared" si="3"/>
        <v>S3 - 3 -  - L</v>
      </c>
      <c r="C263" s="149" t="s">
        <v>1438</v>
      </c>
      <c r="D263" s="149">
        <v>3</v>
      </c>
      <c r="E263" s="149"/>
      <c r="F263" s="149" t="s">
        <v>1721</v>
      </c>
      <c r="G263" s="150" t="s">
        <v>1687</v>
      </c>
      <c r="H263" s="158"/>
      <c r="I263" s="159"/>
      <c r="J263" s="182"/>
      <c r="K263" s="152"/>
      <c r="L263" s="153"/>
      <c r="M263" s="154"/>
      <c r="N263" s="59" t="s">
        <v>1401</v>
      </c>
      <c r="O263" s="60" t="s">
        <v>1622</v>
      </c>
      <c r="P263" s="172" t="s">
        <v>1717</v>
      </c>
      <c r="Q263" s="155"/>
      <c r="R263" s="156" t="s">
        <v>1397</v>
      </c>
    </row>
    <row r="264" spans="1:18" s="147" customFormat="1" ht="50.1" hidden="1" customHeight="1" x14ac:dyDescent="0.25">
      <c r="A264" s="181"/>
      <c r="B264" s="148" t="str">
        <f t="shared" si="3"/>
        <v>S3 - 1 - V - L</v>
      </c>
      <c r="C264" s="149" t="s">
        <v>1438</v>
      </c>
      <c r="D264" s="149">
        <v>1</v>
      </c>
      <c r="E264" s="149" t="s">
        <v>1722</v>
      </c>
      <c r="F264" s="149" t="s">
        <v>1721</v>
      </c>
      <c r="G264" s="150" t="s">
        <v>651</v>
      </c>
      <c r="H264" s="158"/>
      <c r="I264" s="159"/>
      <c r="J264" s="182"/>
      <c r="K264" s="152"/>
      <c r="L264" s="153"/>
      <c r="M264" s="154"/>
      <c r="N264" s="59" t="s">
        <v>1395</v>
      </c>
      <c r="O264" s="60" t="s">
        <v>1622</v>
      </c>
      <c r="P264" s="172" t="s">
        <v>987</v>
      </c>
      <c r="Q264" s="155"/>
      <c r="R264" s="156" t="s">
        <v>1397</v>
      </c>
    </row>
    <row r="265" spans="1:18" s="147" customFormat="1" ht="50.1" hidden="1" customHeight="1" x14ac:dyDescent="0.25">
      <c r="A265" s="181"/>
      <c r="B265" s="148" t="str">
        <f t="shared" si="3"/>
        <v>S2 - 1 - M - L</v>
      </c>
      <c r="C265" s="149" t="s">
        <v>1435</v>
      </c>
      <c r="D265" s="149">
        <v>1</v>
      </c>
      <c r="E265" s="149" t="s">
        <v>1724</v>
      </c>
      <c r="F265" s="149" t="s">
        <v>1721</v>
      </c>
      <c r="G265" s="150" t="s">
        <v>1688</v>
      </c>
      <c r="H265" s="158"/>
      <c r="I265" s="159"/>
      <c r="J265" s="182"/>
      <c r="K265" s="152"/>
      <c r="L265" s="153"/>
      <c r="M265" s="154"/>
      <c r="N265" s="59" t="s">
        <v>1400</v>
      </c>
      <c r="O265" s="60" t="s">
        <v>1622</v>
      </c>
      <c r="P265" s="172" t="s">
        <v>989</v>
      </c>
      <c r="Q265" s="155"/>
      <c r="R265" s="156" t="s">
        <v>1397</v>
      </c>
    </row>
    <row r="266" spans="1:18" s="147" customFormat="1" ht="50.1" customHeight="1" x14ac:dyDescent="0.25">
      <c r="B266" s="176" t="str">
        <f t="shared" si="3"/>
        <v xml:space="preserve"> -  -  - </v>
      </c>
      <c r="C266" s="177"/>
      <c r="D266" s="177"/>
      <c r="E266" s="177"/>
      <c r="F266" s="177"/>
      <c r="G266" s="150" t="s">
        <v>657</v>
      </c>
      <c r="H266" s="158"/>
      <c r="I266" s="159"/>
      <c r="J266" s="182"/>
      <c r="K266" s="152"/>
      <c r="L266" s="153"/>
      <c r="M266" s="154"/>
      <c r="N266" s="59" t="s">
        <v>1395</v>
      </c>
      <c r="O266" s="60" t="s">
        <v>1622</v>
      </c>
      <c r="P266" s="172" t="s">
        <v>990</v>
      </c>
      <c r="Q266" s="155" t="s">
        <v>1402</v>
      </c>
      <c r="R266" s="156" t="s">
        <v>1397</v>
      </c>
    </row>
    <row r="267" spans="1:18" s="147" customFormat="1" ht="50.1" hidden="1" customHeight="1" x14ac:dyDescent="0.25">
      <c r="A267" s="181"/>
      <c r="B267" s="148" t="str">
        <f t="shared" ref="B267:B330" si="4">CONCATENATE(C267," - ",D267," - ",E267," - ",F267)</f>
        <v>S3 - 1 - V - R</v>
      </c>
      <c r="C267" s="149" t="s">
        <v>1438</v>
      </c>
      <c r="D267" s="149">
        <v>1</v>
      </c>
      <c r="E267" s="149" t="s">
        <v>1722</v>
      </c>
      <c r="F267" s="149" t="s">
        <v>1723</v>
      </c>
      <c r="G267" s="150" t="s">
        <v>659</v>
      </c>
      <c r="H267" s="158"/>
      <c r="I267" s="159"/>
      <c r="J267" s="182"/>
      <c r="K267" s="152"/>
      <c r="L267" s="153"/>
      <c r="M267" s="154"/>
      <c r="N267" s="59" t="s">
        <v>1395</v>
      </c>
      <c r="O267" s="60" t="s">
        <v>1622</v>
      </c>
      <c r="P267" s="172" t="s">
        <v>991</v>
      </c>
      <c r="Q267" s="155"/>
      <c r="R267" s="156" t="s">
        <v>1397</v>
      </c>
    </row>
    <row r="268" spans="1:18" s="147" customFormat="1" ht="50.1" customHeight="1" x14ac:dyDescent="0.25">
      <c r="A268" s="181"/>
      <c r="B268" s="148" t="str">
        <f t="shared" si="4"/>
        <v>PS3 -  - A - R</v>
      </c>
      <c r="C268" s="149" t="s">
        <v>1444</v>
      </c>
      <c r="D268" s="149"/>
      <c r="E268" s="149" t="s">
        <v>1398</v>
      </c>
      <c r="F268" s="149" t="s">
        <v>1723</v>
      </c>
      <c r="G268" s="150" t="s">
        <v>661</v>
      </c>
      <c r="H268" s="158"/>
      <c r="I268" s="159"/>
      <c r="J268" s="182"/>
      <c r="K268" s="152"/>
      <c r="L268" s="153"/>
      <c r="M268" s="154"/>
      <c r="N268" s="59" t="s">
        <v>1408</v>
      </c>
      <c r="O268" s="60" t="s">
        <v>1622</v>
      </c>
      <c r="P268" s="172" t="s">
        <v>992</v>
      </c>
      <c r="Q268" s="155" t="s">
        <v>1402</v>
      </c>
      <c r="R268" s="156" t="s">
        <v>1397</v>
      </c>
    </row>
    <row r="269" spans="1:18" s="147" customFormat="1" ht="50.1" hidden="1" customHeight="1" x14ac:dyDescent="0.25">
      <c r="A269" s="181"/>
      <c r="B269" s="148" t="str">
        <f t="shared" si="4"/>
        <v>S2 - 1 - A - L</v>
      </c>
      <c r="C269" s="149" t="s">
        <v>1435</v>
      </c>
      <c r="D269" s="149">
        <v>1</v>
      </c>
      <c r="E269" s="149" t="s">
        <v>1398</v>
      </c>
      <c r="F269" s="149" t="s">
        <v>1721</v>
      </c>
      <c r="G269" s="150" t="s">
        <v>1575</v>
      </c>
      <c r="H269" s="158"/>
      <c r="I269" s="159"/>
      <c r="J269" s="182"/>
      <c r="K269" s="152"/>
      <c r="L269" s="153"/>
      <c r="M269" s="154"/>
      <c r="N269" s="59" t="s">
        <v>1400</v>
      </c>
      <c r="O269" s="60" t="s">
        <v>1622</v>
      </c>
      <c r="P269" s="172" t="s">
        <v>1616</v>
      </c>
      <c r="Q269" s="155"/>
      <c r="R269" s="156" t="s">
        <v>1397</v>
      </c>
    </row>
    <row r="270" spans="1:18" s="147" customFormat="1" ht="50.1" customHeight="1" x14ac:dyDescent="0.25">
      <c r="B270" s="176" t="str">
        <f t="shared" si="4"/>
        <v xml:space="preserve"> -  -  - </v>
      </c>
      <c r="C270" s="177"/>
      <c r="D270" s="177"/>
      <c r="E270" s="177"/>
      <c r="F270" s="177"/>
      <c r="G270" s="150" t="s">
        <v>1689</v>
      </c>
      <c r="H270" s="158"/>
      <c r="I270" s="159"/>
      <c r="J270" s="182"/>
      <c r="K270" s="152"/>
      <c r="L270" s="153"/>
      <c r="M270" s="154"/>
      <c r="N270" s="59" t="s">
        <v>1398</v>
      </c>
      <c r="O270" s="60" t="s">
        <v>1622</v>
      </c>
      <c r="P270" s="172" t="s">
        <v>993</v>
      </c>
      <c r="Q270" s="155" t="s">
        <v>1402</v>
      </c>
      <c r="R270" s="156" t="s">
        <v>1397</v>
      </c>
    </row>
    <row r="271" spans="1:18" s="147" customFormat="1" ht="50.1" customHeight="1" x14ac:dyDescent="0.25">
      <c r="A271" s="181"/>
      <c r="B271" s="148" t="str">
        <f t="shared" si="4"/>
        <v>S3 - 1 - A - R</v>
      </c>
      <c r="C271" s="149" t="s">
        <v>1438</v>
      </c>
      <c r="D271" s="149">
        <v>1</v>
      </c>
      <c r="E271" s="149" t="s">
        <v>1398</v>
      </c>
      <c r="F271" s="149" t="s">
        <v>1723</v>
      </c>
      <c r="G271" s="150" t="s">
        <v>1690</v>
      </c>
      <c r="H271" s="158"/>
      <c r="I271" s="159"/>
      <c r="J271" s="182"/>
      <c r="K271" s="152"/>
      <c r="L271" s="153"/>
      <c r="M271" s="154"/>
      <c r="N271" s="59" t="s">
        <v>1398</v>
      </c>
      <c r="O271" s="60" t="s">
        <v>1622</v>
      </c>
      <c r="P271" s="172" t="s">
        <v>994</v>
      </c>
      <c r="Q271" s="155" t="s">
        <v>1402</v>
      </c>
      <c r="R271" s="156" t="s">
        <v>1397</v>
      </c>
    </row>
    <row r="272" spans="1:18" s="147" customFormat="1" ht="50.1" customHeight="1" x14ac:dyDescent="0.25">
      <c r="A272" s="181"/>
      <c r="B272" s="148" t="str">
        <f t="shared" si="4"/>
        <v>PS7 -  - V - R</v>
      </c>
      <c r="C272" s="149" t="s">
        <v>1719</v>
      </c>
      <c r="D272" s="149"/>
      <c r="E272" s="149" t="s">
        <v>1722</v>
      </c>
      <c r="F272" s="149" t="s">
        <v>1723</v>
      </c>
      <c r="G272" s="150" t="s">
        <v>1691</v>
      </c>
      <c r="H272" s="158"/>
      <c r="I272" s="159"/>
      <c r="J272" s="182"/>
      <c r="K272" s="152"/>
      <c r="L272" s="153"/>
      <c r="M272" s="154"/>
      <c r="N272" s="59" t="s">
        <v>1395</v>
      </c>
      <c r="O272" s="60" t="s">
        <v>1622</v>
      </c>
      <c r="P272" s="172" t="s">
        <v>995</v>
      </c>
      <c r="Q272" s="155" t="s">
        <v>1402</v>
      </c>
      <c r="R272" s="156" t="s">
        <v>1397</v>
      </c>
    </row>
    <row r="273" spans="1:18" s="147" customFormat="1" ht="50.1" customHeight="1" x14ac:dyDescent="0.25">
      <c r="B273" s="176" t="str">
        <f t="shared" si="4"/>
        <v>PS3 -  - A - R</v>
      </c>
      <c r="C273" s="177" t="s">
        <v>1444</v>
      </c>
      <c r="D273" s="177"/>
      <c r="E273" s="177" t="s">
        <v>1398</v>
      </c>
      <c r="F273" s="177" t="s">
        <v>1723</v>
      </c>
      <c r="G273" s="150" t="s">
        <v>669</v>
      </c>
      <c r="H273" s="158"/>
      <c r="I273" s="159"/>
      <c r="J273" s="183"/>
      <c r="K273" s="152"/>
      <c r="L273" s="153"/>
      <c r="M273" s="154"/>
      <c r="N273" s="59" t="s">
        <v>1400</v>
      </c>
      <c r="O273" s="60" t="s">
        <v>1622</v>
      </c>
      <c r="P273" s="172" t="s">
        <v>996</v>
      </c>
      <c r="Q273" s="155" t="s">
        <v>1402</v>
      </c>
      <c r="R273" s="156" t="s">
        <v>1397</v>
      </c>
    </row>
    <row r="274" spans="1:18" s="147" customFormat="1" ht="50.1" hidden="1" customHeight="1" x14ac:dyDescent="0.25">
      <c r="A274" s="181"/>
      <c r="B274" s="148" t="str">
        <f t="shared" si="4"/>
        <v xml:space="preserve">B -  -  - </v>
      </c>
      <c r="C274" s="149" t="s">
        <v>1400</v>
      </c>
      <c r="D274" s="149"/>
      <c r="E274" s="149"/>
      <c r="F274" s="149"/>
      <c r="G274" s="150" t="s">
        <v>671</v>
      </c>
      <c r="H274" s="158"/>
      <c r="I274" s="159"/>
      <c r="J274" s="183"/>
      <c r="K274" s="152"/>
      <c r="L274" s="153"/>
      <c r="M274" s="154"/>
      <c r="N274" s="59" t="s">
        <v>1395</v>
      </c>
      <c r="O274" s="60" t="s">
        <v>1622</v>
      </c>
      <c r="P274" s="172" t="s">
        <v>997</v>
      </c>
      <c r="Q274" s="155"/>
      <c r="R274" s="156" t="s">
        <v>1397</v>
      </c>
    </row>
    <row r="275" spans="1:18" s="147" customFormat="1" ht="50.1" customHeight="1" x14ac:dyDescent="0.25">
      <c r="B275" s="176" t="str">
        <f t="shared" si="4"/>
        <v>PS3 -  - M - L</v>
      </c>
      <c r="C275" s="177" t="s">
        <v>1444</v>
      </c>
      <c r="D275" s="177"/>
      <c r="E275" s="177" t="s">
        <v>1724</v>
      </c>
      <c r="F275" s="177" t="s">
        <v>1721</v>
      </c>
      <c r="G275" s="150" t="s">
        <v>673</v>
      </c>
      <c r="H275" s="158"/>
      <c r="I275" s="159"/>
      <c r="J275" s="182"/>
      <c r="K275" s="152"/>
      <c r="L275" s="153"/>
      <c r="M275" s="154"/>
      <c r="N275" s="59" t="s">
        <v>1400</v>
      </c>
      <c r="O275" s="60" t="s">
        <v>1622</v>
      </c>
      <c r="P275" s="172" t="s">
        <v>998</v>
      </c>
      <c r="Q275" s="155" t="s">
        <v>1402</v>
      </c>
      <c r="R275" s="156" t="s">
        <v>1397</v>
      </c>
    </row>
    <row r="276" spans="1:18" s="147" customFormat="1" ht="50.1" hidden="1" customHeight="1" x14ac:dyDescent="0.25">
      <c r="A276" s="181"/>
      <c r="B276" s="148" t="str">
        <f t="shared" si="4"/>
        <v>PS1 -  - A - R</v>
      </c>
      <c r="C276" s="149" t="s">
        <v>1440</v>
      </c>
      <c r="D276" s="149"/>
      <c r="E276" s="149" t="s">
        <v>1398</v>
      </c>
      <c r="F276" s="149" t="s">
        <v>1723</v>
      </c>
      <c r="G276" s="150" t="s">
        <v>1731</v>
      </c>
      <c r="H276" s="158"/>
      <c r="I276" s="159"/>
      <c r="J276" s="182"/>
      <c r="K276" s="152"/>
      <c r="L276" s="153"/>
      <c r="M276" s="154"/>
      <c r="N276" s="59" t="s">
        <v>1400</v>
      </c>
      <c r="O276" s="60" t="s">
        <v>1622</v>
      </c>
      <c r="P276" s="172" t="s">
        <v>1732</v>
      </c>
      <c r="Q276" s="155"/>
      <c r="R276" s="156" t="s">
        <v>1397</v>
      </c>
    </row>
    <row r="277" spans="1:18" s="147" customFormat="1" ht="50.1" hidden="1" customHeight="1" x14ac:dyDescent="0.25">
      <c r="A277" s="181"/>
      <c r="B277" s="148" t="str">
        <f t="shared" si="4"/>
        <v xml:space="preserve">B -  -  - </v>
      </c>
      <c r="C277" s="149" t="s">
        <v>1400</v>
      </c>
      <c r="D277" s="149"/>
      <c r="E277" s="149"/>
      <c r="F277" s="149"/>
      <c r="G277" s="150" t="s">
        <v>1733</v>
      </c>
      <c r="H277" s="158"/>
      <c r="I277" s="159"/>
      <c r="J277" s="182"/>
      <c r="K277" s="152"/>
      <c r="L277" s="153"/>
      <c r="M277" s="154"/>
      <c r="N277" s="59" t="s">
        <v>1400</v>
      </c>
      <c r="O277" s="60" t="s">
        <v>1622</v>
      </c>
      <c r="P277" s="172" t="s">
        <v>1734</v>
      </c>
      <c r="Q277" s="155"/>
      <c r="R277" s="156" t="s">
        <v>1397</v>
      </c>
    </row>
    <row r="278" spans="1:18" s="147" customFormat="1" ht="50.1" customHeight="1" x14ac:dyDescent="0.25">
      <c r="A278" s="181"/>
      <c r="B278" s="148" t="str">
        <f t="shared" si="4"/>
        <v xml:space="preserve">B -  -  - </v>
      </c>
      <c r="C278" s="149" t="s">
        <v>1400</v>
      </c>
      <c r="D278" s="149"/>
      <c r="E278" s="149"/>
      <c r="F278" s="149"/>
      <c r="G278" s="150" t="s">
        <v>675</v>
      </c>
      <c r="H278" s="158"/>
      <c r="I278" s="159"/>
      <c r="J278" s="182"/>
      <c r="K278" s="152"/>
      <c r="L278" s="153"/>
      <c r="M278" s="154"/>
      <c r="N278" s="59" t="s">
        <v>1395</v>
      </c>
      <c r="O278" s="60" t="s">
        <v>1622</v>
      </c>
      <c r="P278" s="172" t="s">
        <v>999</v>
      </c>
      <c r="Q278" s="155" t="s">
        <v>1407</v>
      </c>
      <c r="R278" s="156" t="s">
        <v>1397</v>
      </c>
    </row>
    <row r="279" spans="1:18" s="147" customFormat="1" ht="50.1" customHeight="1" x14ac:dyDescent="0.25">
      <c r="A279" s="181"/>
      <c r="B279" s="148" t="str">
        <f t="shared" si="4"/>
        <v>PS2 -  - V - L</v>
      </c>
      <c r="C279" s="149" t="s">
        <v>1442</v>
      </c>
      <c r="D279" s="149"/>
      <c r="E279" s="149" t="s">
        <v>1722</v>
      </c>
      <c r="F279" s="149" t="s">
        <v>1721</v>
      </c>
      <c r="G279" s="150" t="s">
        <v>677</v>
      </c>
      <c r="H279" s="158"/>
      <c r="I279" s="159"/>
      <c r="J279" s="182"/>
      <c r="K279" s="152"/>
      <c r="L279" s="153"/>
      <c r="M279" s="154"/>
      <c r="N279" s="59" t="s">
        <v>1400</v>
      </c>
      <c r="O279" s="60" t="s">
        <v>1622</v>
      </c>
      <c r="P279" s="172" t="s">
        <v>1000</v>
      </c>
      <c r="Q279" s="155" t="s">
        <v>1402</v>
      </c>
      <c r="R279" s="156" t="s">
        <v>1397</v>
      </c>
    </row>
    <row r="280" spans="1:18" s="147" customFormat="1" ht="50.1" hidden="1" customHeight="1" x14ac:dyDescent="0.25">
      <c r="B280" s="176" t="str">
        <f t="shared" si="4"/>
        <v xml:space="preserve">B -  -  - </v>
      </c>
      <c r="C280" s="177" t="s">
        <v>1400</v>
      </c>
      <c r="D280" s="177"/>
      <c r="E280" s="177"/>
      <c r="F280" s="177"/>
      <c r="G280" s="150" t="s">
        <v>679</v>
      </c>
      <c r="H280" s="158"/>
      <c r="I280" s="159"/>
      <c r="J280" s="182"/>
      <c r="K280" s="152"/>
      <c r="L280" s="153"/>
      <c r="M280" s="154"/>
      <c r="N280" s="59" t="s">
        <v>1395</v>
      </c>
      <c r="O280" s="60" t="s">
        <v>1622</v>
      </c>
      <c r="P280" s="172" t="s">
        <v>1001</v>
      </c>
      <c r="Q280" s="155"/>
      <c r="R280" s="156" t="s">
        <v>1397</v>
      </c>
    </row>
    <row r="281" spans="1:18" s="147" customFormat="1" ht="50.1" hidden="1" customHeight="1" x14ac:dyDescent="0.25">
      <c r="B281" s="148" t="str">
        <f t="shared" si="4"/>
        <v xml:space="preserve">B -  -  - </v>
      </c>
      <c r="C281" s="149" t="s">
        <v>1400</v>
      </c>
      <c r="D281" s="149"/>
      <c r="E281" s="149"/>
      <c r="F281" s="149"/>
      <c r="G281" s="150" t="s">
        <v>1497</v>
      </c>
      <c r="H281" s="158"/>
      <c r="I281" s="159"/>
      <c r="J281" s="182"/>
      <c r="K281" s="152"/>
      <c r="L281" s="153"/>
      <c r="M281" s="154"/>
      <c r="N281" s="59" t="s">
        <v>1395</v>
      </c>
      <c r="O281" s="60" t="s">
        <v>1622</v>
      </c>
      <c r="P281" s="172" t="s">
        <v>1509</v>
      </c>
      <c r="Q281" s="155"/>
      <c r="R281" s="156" t="s">
        <v>1397</v>
      </c>
    </row>
    <row r="282" spans="1:18" s="147" customFormat="1" ht="50.1" hidden="1" customHeight="1" x14ac:dyDescent="0.25">
      <c r="B282" s="148" t="str">
        <f t="shared" si="4"/>
        <v xml:space="preserve"> -  -  - </v>
      </c>
      <c r="C282" s="149"/>
      <c r="D282" s="149"/>
      <c r="E282" s="149"/>
      <c r="F282" s="149"/>
      <c r="G282" s="150" t="s">
        <v>681</v>
      </c>
      <c r="H282" s="158"/>
      <c r="I282" s="159"/>
      <c r="J282" s="182"/>
      <c r="K282" s="152"/>
      <c r="L282" s="153"/>
      <c r="M282" s="154"/>
      <c r="N282" s="59" t="s">
        <v>1400</v>
      </c>
      <c r="O282" s="60" t="s">
        <v>1622</v>
      </c>
      <c r="P282" s="172" t="s">
        <v>1002</v>
      </c>
      <c r="Q282" s="155"/>
      <c r="R282" s="156" t="s">
        <v>1397</v>
      </c>
    </row>
    <row r="283" spans="1:18" s="147" customFormat="1" ht="50.1" hidden="1" customHeight="1" x14ac:dyDescent="0.25">
      <c r="A283" s="181"/>
      <c r="B283" s="148" t="str">
        <f t="shared" si="4"/>
        <v xml:space="preserve">B -  -  - </v>
      </c>
      <c r="C283" s="149" t="s">
        <v>1400</v>
      </c>
      <c r="D283" s="149"/>
      <c r="E283" s="149"/>
      <c r="F283" s="149"/>
      <c r="G283" s="150" t="s">
        <v>683</v>
      </c>
      <c r="H283" s="158"/>
      <c r="I283" s="159"/>
      <c r="J283" s="182"/>
      <c r="K283" s="152"/>
      <c r="L283" s="153"/>
      <c r="M283" s="154"/>
      <c r="N283" s="59" t="s">
        <v>1395</v>
      </c>
      <c r="O283" s="60" t="s">
        <v>1622</v>
      </c>
      <c r="P283" s="172" t="s">
        <v>1003</v>
      </c>
      <c r="Q283" s="155"/>
      <c r="R283" s="156" t="s">
        <v>1397</v>
      </c>
    </row>
    <row r="284" spans="1:18" s="147" customFormat="1" ht="50.1" customHeight="1" x14ac:dyDescent="0.25">
      <c r="A284" s="181"/>
      <c r="B284" s="148" t="str">
        <f t="shared" si="4"/>
        <v xml:space="preserve"> -  -  - </v>
      </c>
      <c r="C284" s="149"/>
      <c r="D284" s="149"/>
      <c r="E284" s="149"/>
      <c r="F284" s="149"/>
      <c r="G284" s="150" t="s">
        <v>685</v>
      </c>
      <c r="H284" s="158"/>
      <c r="I284" s="159"/>
      <c r="J284" s="182"/>
      <c r="K284" s="152"/>
      <c r="L284" s="153"/>
      <c r="M284" s="154"/>
      <c r="N284" s="59" t="s">
        <v>1395</v>
      </c>
      <c r="O284" s="60" t="s">
        <v>1622</v>
      </c>
      <c r="P284" s="172" t="s">
        <v>1004</v>
      </c>
      <c r="Q284" s="155" t="s">
        <v>1402</v>
      </c>
      <c r="R284" s="156" t="s">
        <v>1397</v>
      </c>
    </row>
    <row r="285" spans="1:18" s="147" customFormat="1" ht="50.1" hidden="1" customHeight="1" x14ac:dyDescent="0.25">
      <c r="A285" s="181"/>
      <c r="B285" s="148" t="str">
        <f t="shared" si="4"/>
        <v>S1 - 2 - A - L</v>
      </c>
      <c r="C285" s="149" t="s">
        <v>1430</v>
      </c>
      <c r="D285" s="149">
        <v>2</v>
      </c>
      <c r="E285" s="149" t="s">
        <v>1398</v>
      </c>
      <c r="F285" s="149" t="s">
        <v>1721</v>
      </c>
      <c r="G285" s="150" t="s">
        <v>1576</v>
      </c>
      <c r="H285" s="158"/>
      <c r="I285" s="159"/>
      <c r="J285" s="182"/>
      <c r="K285" s="152"/>
      <c r="L285" s="153"/>
      <c r="M285" s="154"/>
      <c r="N285" s="59" t="s">
        <v>1632</v>
      </c>
      <c r="O285" s="60" t="s">
        <v>1623</v>
      </c>
      <c r="P285" s="172" t="s">
        <v>1510</v>
      </c>
      <c r="Q285" s="155"/>
      <c r="R285" s="156" t="s">
        <v>1397</v>
      </c>
    </row>
    <row r="286" spans="1:18" s="147" customFormat="1" ht="50.1" hidden="1" customHeight="1" x14ac:dyDescent="0.25">
      <c r="A286" s="181"/>
      <c r="B286" s="148" t="str">
        <f t="shared" si="4"/>
        <v>S2 - 1 - M - R</v>
      </c>
      <c r="C286" s="149" t="s">
        <v>1435</v>
      </c>
      <c r="D286" s="149">
        <v>1</v>
      </c>
      <c r="E286" s="149" t="s">
        <v>1724</v>
      </c>
      <c r="F286" s="149" t="s">
        <v>1723</v>
      </c>
      <c r="G286" s="150" t="s">
        <v>687</v>
      </c>
      <c r="H286" s="158"/>
      <c r="I286" s="159"/>
      <c r="J286" s="182"/>
      <c r="K286" s="152"/>
      <c r="L286" s="153"/>
      <c r="M286" s="154"/>
      <c r="N286" s="59" t="s">
        <v>1400</v>
      </c>
      <c r="O286" s="60" t="s">
        <v>1622</v>
      </c>
      <c r="P286" s="172" t="s">
        <v>1005</v>
      </c>
      <c r="Q286" s="155"/>
      <c r="R286" s="156" t="s">
        <v>1397</v>
      </c>
    </row>
    <row r="287" spans="1:18" s="147" customFormat="1" ht="50.1" hidden="1" customHeight="1" x14ac:dyDescent="0.25">
      <c r="B287" s="176" t="str">
        <f t="shared" si="4"/>
        <v xml:space="preserve"> -  -  - </v>
      </c>
      <c r="C287" s="177"/>
      <c r="D287" s="177"/>
      <c r="E287" s="177"/>
      <c r="F287" s="177"/>
      <c r="G287" s="150" t="s">
        <v>691</v>
      </c>
      <c r="H287" s="158"/>
      <c r="I287" s="159"/>
      <c r="J287" s="182"/>
      <c r="K287" s="152"/>
      <c r="L287" s="153"/>
      <c r="M287" s="154"/>
      <c r="N287" s="59" t="s">
        <v>1395</v>
      </c>
      <c r="O287" s="60" t="s">
        <v>1622</v>
      </c>
      <c r="P287" s="172" t="s">
        <v>1007</v>
      </c>
      <c r="Q287" s="155"/>
      <c r="R287" s="156" t="s">
        <v>1397</v>
      </c>
    </row>
    <row r="288" spans="1:18" s="147" customFormat="1" ht="50.1" hidden="1" customHeight="1" x14ac:dyDescent="0.25">
      <c r="A288" s="181"/>
      <c r="B288" s="148" t="str">
        <f t="shared" si="4"/>
        <v>S2 - 2 - M - L</v>
      </c>
      <c r="C288" s="149" t="s">
        <v>1435</v>
      </c>
      <c r="D288" s="149">
        <v>2</v>
      </c>
      <c r="E288" s="149" t="s">
        <v>1724</v>
      </c>
      <c r="F288" s="149" t="s">
        <v>1721</v>
      </c>
      <c r="G288" s="150" t="s">
        <v>1692</v>
      </c>
      <c r="H288" s="158"/>
      <c r="I288" s="159"/>
      <c r="J288" s="182"/>
      <c r="K288" s="152"/>
      <c r="L288" s="153"/>
      <c r="M288" s="154"/>
      <c r="N288" s="59" t="s">
        <v>1400</v>
      </c>
      <c r="O288" s="60" t="s">
        <v>1622</v>
      </c>
      <c r="P288" s="172" t="s">
        <v>1008</v>
      </c>
      <c r="Q288" s="155"/>
      <c r="R288" s="156" t="s">
        <v>1397</v>
      </c>
    </row>
    <row r="289" spans="1:18" s="147" customFormat="1" ht="50.1" hidden="1" customHeight="1" x14ac:dyDescent="0.25">
      <c r="A289" s="181"/>
      <c r="B289" s="148" t="str">
        <f t="shared" si="4"/>
        <v>S3 - 2 - A - L</v>
      </c>
      <c r="C289" s="149" t="s">
        <v>1438</v>
      </c>
      <c r="D289" s="149">
        <v>2</v>
      </c>
      <c r="E289" s="149" t="s">
        <v>1398</v>
      </c>
      <c r="F289" s="149" t="s">
        <v>1721</v>
      </c>
      <c r="G289" s="150" t="s">
        <v>1693</v>
      </c>
      <c r="H289" s="158"/>
      <c r="I289" s="159"/>
      <c r="J289" s="182"/>
      <c r="K289" s="152"/>
      <c r="L289" s="153"/>
      <c r="M289" s="154"/>
      <c r="N289" s="59" t="s">
        <v>1401</v>
      </c>
      <c r="O289" s="60" t="s">
        <v>1622</v>
      </c>
      <c r="P289" s="172" t="s">
        <v>1009</v>
      </c>
      <c r="Q289" s="155"/>
      <c r="R289" s="156" t="s">
        <v>1397</v>
      </c>
    </row>
    <row r="290" spans="1:18" s="147" customFormat="1" ht="50.1" hidden="1" customHeight="1" x14ac:dyDescent="0.25">
      <c r="A290" s="181"/>
      <c r="B290" s="148" t="str">
        <f t="shared" si="4"/>
        <v>S2 - 1 - V - L</v>
      </c>
      <c r="C290" s="149" t="s">
        <v>1435</v>
      </c>
      <c r="D290" s="149">
        <v>1</v>
      </c>
      <c r="E290" s="149" t="s">
        <v>1722</v>
      </c>
      <c r="F290" s="149" t="s">
        <v>1721</v>
      </c>
      <c r="G290" s="150" t="s">
        <v>1694</v>
      </c>
      <c r="H290" s="158"/>
      <c r="I290" s="159"/>
      <c r="J290" s="182"/>
      <c r="K290" s="152"/>
      <c r="L290" s="153"/>
      <c r="M290" s="154"/>
      <c r="N290" s="59" t="s">
        <v>1400</v>
      </c>
      <c r="O290" s="60" t="s">
        <v>1622</v>
      </c>
      <c r="P290" s="172" t="s">
        <v>1010</v>
      </c>
      <c r="Q290" s="155"/>
      <c r="R290" s="156" t="s">
        <v>1397</v>
      </c>
    </row>
    <row r="291" spans="1:18" s="147" customFormat="1" ht="50.1" hidden="1" customHeight="1" x14ac:dyDescent="0.25">
      <c r="A291" s="181"/>
      <c r="B291" s="148" t="str">
        <f t="shared" si="4"/>
        <v xml:space="preserve">B -  -  - </v>
      </c>
      <c r="C291" s="149" t="s">
        <v>1400</v>
      </c>
      <c r="D291" s="149"/>
      <c r="E291" s="149"/>
      <c r="F291" s="149"/>
      <c r="G291" s="150" t="s">
        <v>699</v>
      </c>
      <c r="H291" s="158"/>
      <c r="I291" s="159"/>
      <c r="J291" s="182"/>
      <c r="K291" s="152"/>
      <c r="L291" s="153"/>
      <c r="M291" s="154"/>
      <c r="N291" s="59" t="s">
        <v>1400</v>
      </c>
      <c r="O291" s="60" t="s">
        <v>1622</v>
      </c>
      <c r="P291" s="172" t="s">
        <v>1011</v>
      </c>
      <c r="Q291" s="155"/>
      <c r="R291" s="156" t="s">
        <v>1397</v>
      </c>
    </row>
    <row r="292" spans="1:18" s="147" customFormat="1" ht="50.1" customHeight="1" x14ac:dyDescent="0.25">
      <c r="A292" s="181"/>
      <c r="B292" s="148" t="str">
        <f t="shared" si="4"/>
        <v>S2 - 1 - V - L</v>
      </c>
      <c r="C292" s="149" t="s">
        <v>1435</v>
      </c>
      <c r="D292" s="149">
        <v>1</v>
      </c>
      <c r="E292" s="149" t="s">
        <v>1722</v>
      </c>
      <c r="F292" s="149" t="s">
        <v>1721</v>
      </c>
      <c r="G292" s="150" t="s">
        <v>1695</v>
      </c>
      <c r="H292" s="158"/>
      <c r="I292" s="159"/>
      <c r="J292" s="182"/>
      <c r="K292" s="152"/>
      <c r="L292" s="153"/>
      <c r="M292" s="154"/>
      <c r="N292" s="59" t="s">
        <v>1400</v>
      </c>
      <c r="O292" s="60" t="s">
        <v>1622</v>
      </c>
      <c r="P292" s="172" t="s">
        <v>1012</v>
      </c>
      <c r="Q292" s="155" t="s">
        <v>1402</v>
      </c>
      <c r="R292" s="156" t="s">
        <v>1397</v>
      </c>
    </row>
    <row r="293" spans="1:18" s="147" customFormat="1" ht="50.1" hidden="1" customHeight="1" x14ac:dyDescent="0.25">
      <c r="A293" s="181"/>
      <c r="B293" s="148" t="str">
        <f t="shared" si="4"/>
        <v>S2 - 1 - V - R</v>
      </c>
      <c r="C293" s="149" t="s">
        <v>1435</v>
      </c>
      <c r="D293" s="149">
        <v>1</v>
      </c>
      <c r="E293" s="149" t="s">
        <v>1722</v>
      </c>
      <c r="F293" s="149" t="s">
        <v>1723</v>
      </c>
      <c r="G293" s="150" t="s">
        <v>1696</v>
      </c>
      <c r="H293" s="158"/>
      <c r="I293" s="159"/>
      <c r="J293" s="182"/>
      <c r="K293" s="152"/>
      <c r="L293" s="153"/>
      <c r="M293" s="154"/>
      <c r="N293" s="59" t="s">
        <v>1400</v>
      </c>
      <c r="O293" s="60" t="s">
        <v>1622</v>
      </c>
      <c r="P293" s="172" t="s">
        <v>1013</v>
      </c>
      <c r="Q293" s="155"/>
      <c r="R293" s="156" t="s">
        <v>1397</v>
      </c>
    </row>
    <row r="294" spans="1:18" s="147" customFormat="1" ht="50.1" hidden="1" customHeight="1" x14ac:dyDescent="0.25">
      <c r="B294" s="176" t="str">
        <f t="shared" si="4"/>
        <v xml:space="preserve"> -  -  - </v>
      </c>
      <c r="C294" s="177"/>
      <c r="D294" s="177"/>
      <c r="E294" s="177"/>
      <c r="F294" s="177"/>
      <c r="G294" s="150" t="s">
        <v>1697</v>
      </c>
      <c r="H294" s="158"/>
      <c r="I294" s="159"/>
      <c r="J294" s="182"/>
      <c r="K294" s="152"/>
      <c r="L294" s="153"/>
      <c r="M294" s="154"/>
      <c r="N294" s="59" t="s">
        <v>1400</v>
      </c>
      <c r="O294" s="60" t="s">
        <v>1622</v>
      </c>
      <c r="P294" s="172" t="s">
        <v>1617</v>
      </c>
      <c r="Q294" s="155"/>
      <c r="R294" s="156" t="s">
        <v>1397</v>
      </c>
    </row>
    <row r="295" spans="1:18" s="147" customFormat="1" ht="50.1" hidden="1" customHeight="1" x14ac:dyDescent="0.25">
      <c r="B295" s="148" t="str">
        <f t="shared" si="4"/>
        <v xml:space="preserve"> -  -  - </v>
      </c>
      <c r="C295" s="149"/>
      <c r="D295" s="149"/>
      <c r="E295" s="149"/>
      <c r="F295" s="149"/>
      <c r="G295" s="150" t="s">
        <v>705</v>
      </c>
      <c r="H295" s="158"/>
      <c r="I295" s="159"/>
      <c r="J295" s="182"/>
      <c r="K295" s="152"/>
      <c r="L295" s="153"/>
      <c r="M295" s="154"/>
      <c r="N295" s="59" t="s">
        <v>1395</v>
      </c>
      <c r="O295" s="60" t="s">
        <v>1622</v>
      </c>
      <c r="P295" s="172" t="s">
        <v>1014</v>
      </c>
      <c r="Q295" s="155"/>
      <c r="R295" s="156" t="s">
        <v>1397</v>
      </c>
    </row>
    <row r="296" spans="1:18" s="147" customFormat="1" ht="50.1" hidden="1" customHeight="1" x14ac:dyDescent="0.25">
      <c r="A296" s="181"/>
      <c r="B296" s="148" t="str">
        <f t="shared" si="4"/>
        <v>S2 - 1 - V - L</v>
      </c>
      <c r="C296" s="149" t="s">
        <v>1435</v>
      </c>
      <c r="D296" s="149">
        <v>1</v>
      </c>
      <c r="E296" s="149" t="s">
        <v>1722</v>
      </c>
      <c r="F296" s="149" t="s">
        <v>1721</v>
      </c>
      <c r="G296" s="150" t="s">
        <v>707</v>
      </c>
      <c r="H296" s="158"/>
      <c r="I296" s="159"/>
      <c r="J296" s="182"/>
      <c r="K296" s="152"/>
      <c r="L296" s="153"/>
      <c r="M296" s="154"/>
      <c r="N296" s="59" t="s">
        <v>1395</v>
      </c>
      <c r="O296" s="60" t="s">
        <v>1622</v>
      </c>
      <c r="P296" s="172" t="s">
        <v>1015</v>
      </c>
      <c r="Q296" s="155"/>
      <c r="R296" s="156" t="s">
        <v>1397</v>
      </c>
    </row>
    <row r="297" spans="1:18" s="147" customFormat="1" ht="50.1" customHeight="1" x14ac:dyDescent="0.25">
      <c r="B297" s="176" t="str">
        <f t="shared" si="4"/>
        <v xml:space="preserve"> -  -  - </v>
      </c>
      <c r="C297" s="177"/>
      <c r="D297" s="177"/>
      <c r="E297" s="177"/>
      <c r="F297" s="177"/>
      <c r="G297" s="150" t="s">
        <v>1698</v>
      </c>
      <c r="H297" s="158"/>
      <c r="I297" s="159"/>
      <c r="J297" s="182"/>
      <c r="K297" s="152"/>
      <c r="L297" s="153"/>
      <c r="M297" s="154"/>
      <c r="N297" s="59" t="s">
        <v>1395</v>
      </c>
      <c r="O297" s="60" t="s">
        <v>1622</v>
      </c>
      <c r="P297" s="172" t="s">
        <v>1016</v>
      </c>
      <c r="Q297" s="155" t="s">
        <v>1402</v>
      </c>
      <c r="R297" s="156" t="s">
        <v>1397</v>
      </c>
    </row>
    <row r="298" spans="1:18" s="147" customFormat="1" ht="50.1" hidden="1" customHeight="1" x14ac:dyDescent="0.25">
      <c r="B298" s="148" t="str">
        <f t="shared" si="4"/>
        <v xml:space="preserve"> -  -  - </v>
      </c>
      <c r="C298" s="149"/>
      <c r="D298" s="149"/>
      <c r="E298" s="149"/>
      <c r="F298" s="149"/>
      <c r="G298" s="150" t="s">
        <v>1699</v>
      </c>
      <c r="H298" s="158"/>
      <c r="I298" s="159"/>
      <c r="J298" s="182"/>
      <c r="K298" s="152"/>
      <c r="L298" s="153"/>
      <c r="M298" s="154"/>
      <c r="N298" s="59" t="s">
        <v>1395</v>
      </c>
      <c r="O298" s="60" t="s">
        <v>1622</v>
      </c>
      <c r="P298" s="172" t="s">
        <v>1017</v>
      </c>
      <c r="Q298" s="155"/>
      <c r="R298" s="156" t="s">
        <v>1397</v>
      </c>
    </row>
    <row r="299" spans="1:18" s="147" customFormat="1" ht="50.1" hidden="1" customHeight="1" x14ac:dyDescent="0.25">
      <c r="B299" s="148" t="str">
        <f t="shared" si="4"/>
        <v>S3 - 2 - M - L</v>
      </c>
      <c r="C299" s="149" t="s">
        <v>1438</v>
      </c>
      <c r="D299" s="149">
        <v>2</v>
      </c>
      <c r="E299" s="149" t="s">
        <v>1724</v>
      </c>
      <c r="F299" s="149" t="s">
        <v>1721</v>
      </c>
      <c r="G299" s="150" t="s">
        <v>1700</v>
      </c>
      <c r="H299" s="158"/>
      <c r="I299" s="159"/>
      <c r="J299" s="182"/>
      <c r="K299" s="152"/>
      <c r="L299" s="153"/>
      <c r="M299" s="154"/>
      <c r="N299" s="59" t="s">
        <v>1395</v>
      </c>
      <c r="O299" s="60" t="s">
        <v>1622</v>
      </c>
      <c r="P299" s="172" t="s">
        <v>1018</v>
      </c>
      <c r="Q299" s="155"/>
      <c r="R299" s="156" t="s">
        <v>1397</v>
      </c>
    </row>
    <row r="300" spans="1:18" s="147" customFormat="1" ht="50.1" customHeight="1" x14ac:dyDescent="0.25">
      <c r="A300" s="181"/>
      <c r="B300" s="148" t="str">
        <f t="shared" si="4"/>
        <v>PS1 -  - A - L</v>
      </c>
      <c r="C300" s="149" t="s">
        <v>1440</v>
      </c>
      <c r="D300" s="149"/>
      <c r="E300" s="149" t="s">
        <v>1398</v>
      </c>
      <c r="F300" s="149" t="s">
        <v>1721</v>
      </c>
      <c r="G300" s="150" t="s">
        <v>717</v>
      </c>
      <c r="H300" s="158"/>
      <c r="I300" s="159"/>
      <c r="J300" s="182"/>
      <c r="K300" s="152"/>
      <c r="L300" s="153"/>
      <c r="M300" s="154"/>
      <c r="N300" s="59" t="s">
        <v>1400</v>
      </c>
      <c r="O300" s="60" t="s">
        <v>1622</v>
      </c>
      <c r="P300" s="172" t="s">
        <v>1020</v>
      </c>
      <c r="Q300" s="155" t="s">
        <v>1402</v>
      </c>
      <c r="R300" s="156" t="s">
        <v>1397</v>
      </c>
    </row>
    <row r="301" spans="1:18" s="147" customFormat="1" ht="50.1" customHeight="1" x14ac:dyDescent="0.25">
      <c r="A301" s="181"/>
      <c r="B301" s="148" t="str">
        <f t="shared" si="4"/>
        <v>PS1 -  - V - L</v>
      </c>
      <c r="C301" s="149" t="s">
        <v>1440</v>
      </c>
      <c r="D301" s="149"/>
      <c r="E301" s="149" t="s">
        <v>1722</v>
      </c>
      <c r="F301" s="149" t="s">
        <v>1721</v>
      </c>
      <c r="G301" s="150" t="s">
        <v>719</v>
      </c>
      <c r="H301" s="158"/>
      <c r="I301" s="159"/>
      <c r="J301" s="182"/>
      <c r="K301" s="152"/>
      <c r="L301" s="153"/>
      <c r="M301" s="154"/>
      <c r="N301" s="59" t="s">
        <v>1398</v>
      </c>
      <c r="O301" s="60" t="s">
        <v>1622</v>
      </c>
      <c r="P301" s="172" t="s">
        <v>1021</v>
      </c>
      <c r="Q301" s="155" t="s">
        <v>1402</v>
      </c>
      <c r="R301" s="156" t="s">
        <v>1397</v>
      </c>
    </row>
    <row r="302" spans="1:18" s="147" customFormat="1" ht="50.1" customHeight="1" x14ac:dyDescent="0.25">
      <c r="B302" s="176" t="str">
        <f t="shared" si="4"/>
        <v xml:space="preserve"> -  -  - </v>
      </c>
      <c r="C302" s="177"/>
      <c r="D302" s="177"/>
      <c r="E302" s="177"/>
      <c r="F302" s="177"/>
      <c r="G302" s="150" t="s">
        <v>721</v>
      </c>
      <c r="H302" s="158"/>
      <c r="I302" s="159"/>
      <c r="J302" s="182"/>
      <c r="K302" s="152"/>
      <c r="L302" s="153"/>
      <c r="M302" s="154"/>
      <c r="N302" s="59" t="s">
        <v>1395</v>
      </c>
      <c r="O302" s="60" t="s">
        <v>1622</v>
      </c>
      <c r="P302" s="172" t="s">
        <v>1022</v>
      </c>
      <c r="Q302" s="155" t="s">
        <v>1402</v>
      </c>
      <c r="R302" s="156" t="s">
        <v>1397</v>
      </c>
    </row>
    <row r="303" spans="1:18" s="147" customFormat="1" ht="50.1" customHeight="1" x14ac:dyDescent="0.25">
      <c r="A303" s="181"/>
      <c r="B303" s="148" t="str">
        <f t="shared" si="4"/>
        <v>PS3 -  - A - L</v>
      </c>
      <c r="C303" s="149" t="s">
        <v>1444</v>
      </c>
      <c r="D303" s="149"/>
      <c r="E303" s="149" t="s">
        <v>1398</v>
      </c>
      <c r="F303" s="149" t="s">
        <v>1721</v>
      </c>
      <c r="G303" s="150" t="s">
        <v>1701</v>
      </c>
      <c r="H303" s="158"/>
      <c r="I303" s="159"/>
      <c r="J303" s="182"/>
      <c r="K303" s="152"/>
      <c r="L303" s="153"/>
      <c r="M303" s="154"/>
      <c r="N303" s="59" t="s">
        <v>1398</v>
      </c>
      <c r="O303" s="60" t="s">
        <v>1622</v>
      </c>
      <c r="P303" s="172" t="s">
        <v>1023</v>
      </c>
      <c r="Q303" s="155" t="s">
        <v>1402</v>
      </c>
      <c r="R303" s="156" t="s">
        <v>1397</v>
      </c>
    </row>
    <row r="304" spans="1:18" s="147" customFormat="1" ht="50.1" customHeight="1" x14ac:dyDescent="0.25">
      <c r="A304" s="181"/>
      <c r="B304" s="148" t="str">
        <f t="shared" si="4"/>
        <v>PS2 -  - M - L</v>
      </c>
      <c r="C304" s="149" t="s">
        <v>1442</v>
      </c>
      <c r="D304" s="149"/>
      <c r="E304" s="149" t="s">
        <v>1724</v>
      </c>
      <c r="F304" s="149" t="s">
        <v>1721</v>
      </c>
      <c r="G304" s="150" t="s">
        <v>1577</v>
      </c>
      <c r="H304" s="158"/>
      <c r="I304" s="159"/>
      <c r="J304" s="182"/>
      <c r="K304" s="152"/>
      <c r="L304" s="153"/>
      <c r="M304" s="154"/>
      <c r="N304" s="59" t="s">
        <v>1398</v>
      </c>
      <c r="O304" s="60" t="s">
        <v>1622</v>
      </c>
      <c r="P304" s="172" t="s">
        <v>1024</v>
      </c>
      <c r="Q304" s="155" t="s">
        <v>1402</v>
      </c>
      <c r="R304" s="156" t="s">
        <v>1397</v>
      </c>
    </row>
    <row r="305" spans="1:18" s="147" customFormat="1" ht="50.1" customHeight="1" x14ac:dyDescent="0.25">
      <c r="A305" s="181"/>
      <c r="B305" s="148" t="str">
        <f t="shared" si="4"/>
        <v xml:space="preserve">B -  -  - </v>
      </c>
      <c r="C305" s="149" t="s">
        <v>1400</v>
      </c>
      <c r="D305" s="149"/>
      <c r="E305" s="149"/>
      <c r="F305" s="149"/>
      <c r="G305" s="150" t="s">
        <v>727</v>
      </c>
      <c r="H305" s="158"/>
      <c r="I305" s="159"/>
      <c r="J305" s="182"/>
      <c r="K305" s="152"/>
      <c r="L305" s="153"/>
      <c r="M305" s="154"/>
      <c r="N305" s="59" t="s">
        <v>1400</v>
      </c>
      <c r="O305" s="60" t="s">
        <v>1622</v>
      </c>
      <c r="P305" s="172" t="s">
        <v>1025</v>
      </c>
      <c r="Q305" s="155" t="s">
        <v>1402</v>
      </c>
      <c r="R305" s="156" t="s">
        <v>1397</v>
      </c>
    </row>
    <row r="306" spans="1:18" s="147" customFormat="1" ht="50.1" customHeight="1" x14ac:dyDescent="0.25">
      <c r="A306" s="181"/>
      <c r="B306" s="148" t="str">
        <f t="shared" si="4"/>
        <v>PS1 -  - M - R</v>
      </c>
      <c r="C306" s="149" t="s">
        <v>1440</v>
      </c>
      <c r="D306" s="149"/>
      <c r="E306" s="149" t="s">
        <v>1724</v>
      </c>
      <c r="F306" s="149" t="s">
        <v>1723</v>
      </c>
      <c r="G306" s="150" t="s">
        <v>729</v>
      </c>
      <c r="H306" s="158"/>
      <c r="I306" s="159"/>
      <c r="J306" s="182"/>
      <c r="K306" s="152"/>
      <c r="L306" s="153"/>
      <c r="M306" s="154"/>
      <c r="N306" s="59" t="s">
        <v>1398</v>
      </c>
      <c r="O306" s="60" t="s">
        <v>1622</v>
      </c>
      <c r="P306" s="172" t="s">
        <v>1728</v>
      </c>
      <c r="Q306" s="155" t="s">
        <v>1402</v>
      </c>
      <c r="R306" s="156" t="s">
        <v>1397</v>
      </c>
    </row>
    <row r="307" spans="1:18" s="147" customFormat="1" ht="50.1" hidden="1" customHeight="1" x14ac:dyDescent="0.25">
      <c r="A307" s="181"/>
      <c r="B307" s="148" t="str">
        <f t="shared" si="4"/>
        <v>S1 - 1 - A - L</v>
      </c>
      <c r="C307" s="149" t="s">
        <v>1430</v>
      </c>
      <c r="D307" s="149">
        <v>1</v>
      </c>
      <c r="E307" s="149" t="s">
        <v>1398</v>
      </c>
      <c r="F307" s="149" t="s">
        <v>1721</v>
      </c>
      <c r="G307" s="150" t="s">
        <v>733</v>
      </c>
      <c r="H307" s="158"/>
      <c r="I307" s="159"/>
      <c r="J307" s="182"/>
      <c r="K307" s="152"/>
      <c r="L307" s="153"/>
      <c r="M307" s="154"/>
      <c r="N307" s="59" t="s">
        <v>1630</v>
      </c>
      <c r="O307" s="60" t="s">
        <v>1623</v>
      </c>
      <c r="P307" s="172" t="s">
        <v>1027</v>
      </c>
      <c r="Q307" s="155"/>
      <c r="R307" s="156" t="s">
        <v>1397</v>
      </c>
    </row>
    <row r="308" spans="1:18" s="147" customFormat="1" ht="50.1" hidden="1" customHeight="1" x14ac:dyDescent="0.25">
      <c r="A308" s="181"/>
      <c r="B308" s="148" t="str">
        <f t="shared" si="4"/>
        <v>S1 - 2 - A - R</v>
      </c>
      <c r="C308" s="149" t="s">
        <v>1430</v>
      </c>
      <c r="D308" s="149">
        <v>2</v>
      </c>
      <c r="E308" s="149" t="s">
        <v>1398</v>
      </c>
      <c r="F308" s="149" t="s">
        <v>1723</v>
      </c>
      <c r="G308" s="150" t="s">
        <v>735</v>
      </c>
      <c r="H308" s="158"/>
      <c r="I308" s="159"/>
      <c r="J308" s="182"/>
      <c r="K308" s="152"/>
      <c r="L308" s="153"/>
      <c r="M308" s="154"/>
      <c r="N308" s="59" t="s">
        <v>1630</v>
      </c>
      <c r="O308" s="60" t="s">
        <v>1623</v>
      </c>
      <c r="P308" s="172" t="s">
        <v>1028</v>
      </c>
      <c r="Q308" s="155"/>
      <c r="R308" s="156" t="s">
        <v>1397</v>
      </c>
    </row>
    <row r="309" spans="1:18" s="147" customFormat="1" ht="50.1" hidden="1" customHeight="1" x14ac:dyDescent="0.25">
      <c r="A309" s="181"/>
      <c r="B309" s="148" t="str">
        <f t="shared" si="4"/>
        <v>PS3 -  - M - L</v>
      </c>
      <c r="C309" s="149" t="s">
        <v>1444</v>
      </c>
      <c r="D309" s="149"/>
      <c r="E309" s="149" t="s">
        <v>1724</v>
      </c>
      <c r="F309" s="149" t="s">
        <v>1721</v>
      </c>
      <c r="G309" s="150" t="s">
        <v>737</v>
      </c>
      <c r="H309" s="158"/>
      <c r="I309" s="159"/>
      <c r="J309" s="182"/>
      <c r="K309" s="152"/>
      <c r="L309" s="153"/>
      <c r="M309" s="154"/>
      <c r="N309" s="59" t="s">
        <v>1398</v>
      </c>
      <c r="O309" s="60" t="s">
        <v>1622</v>
      </c>
      <c r="P309" s="172" t="s">
        <v>1029</v>
      </c>
      <c r="Q309" s="155"/>
      <c r="R309" s="156" t="s">
        <v>1397</v>
      </c>
    </row>
    <row r="310" spans="1:18" s="147" customFormat="1" ht="50.1" hidden="1" customHeight="1" x14ac:dyDescent="0.25">
      <c r="A310" s="181"/>
      <c r="B310" s="148" t="str">
        <f t="shared" si="4"/>
        <v>S2 - 1 - V - R</v>
      </c>
      <c r="C310" s="149" t="s">
        <v>1435</v>
      </c>
      <c r="D310" s="149">
        <v>1</v>
      </c>
      <c r="E310" s="149" t="s">
        <v>1722</v>
      </c>
      <c r="F310" s="149" t="s">
        <v>1723</v>
      </c>
      <c r="G310" s="150" t="s">
        <v>1578</v>
      </c>
      <c r="H310" s="158"/>
      <c r="I310" s="159"/>
      <c r="J310" s="182"/>
      <c r="K310" s="152"/>
      <c r="L310" s="153"/>
      <c r="M310" s="154"/>
      <c r="N310" s="59" t="s">
        <v>1401</v>
      </c>
      <c r="O310" s="60" t="s">
        <v>1622</v>
      </c>
      <c r="P310" s="172" t="s">
        <v>1618</v>
      </c>
      <c r="Q310" s="155"/>
      <c r="R310" s="156" t="s">
        <v>1397</v>
      </c>
    </row>
    <row r="311" spans="1:18" s="147" customFormat="1" ht="50.1" customHeight="1" x14ac:dyDescent="0.25">
      <c r="A311" s="181"/>
      <c r="B311" s="148" t="str">
        <f t="shared" si="4"/>
        <v>S2 - 1 - V - L</v>
      </c>
      <c r="C311" s="149" t="s">
        <v>1435</v>
      </c>
      <c r="D311" s="149">
        <v>1</v>
      </c>
      <c r="E311" s="149" t="s">
        <v>1722</v>
      </c>
      <c r="F311" s="149" t="s">
        <v>1721</v>
      </c>
      <c r="G311" s="150" t="s">
        <v>1579</v>
      </c>
      <c r="H311" s="158"/>
      <c r="I311" s="159"/>
      <c r="J311" s="182"/>
      <c r="K311" s="152"/>
      <c r="L311" s="153"/>
      <c r="M311" s="154"/>
      <c r="N311" s="59" t="s">
        <v>1401</v>
      </c>
      <c r="O311" s="60" t="s">
        <v>1622</v>
      </c>
      <c r="P311" s="172" t="s">
        <v>1619</v>
      </c>
      <c r="Q311" s="155" t="s">
        <v>1402</v>
      </c>
      <c r="R311" s="156" t="s">
        <v>1397</v>
      </c>
    </row>
    <row r="312" spans="1:18" s="147" customFormat="1" ht="50.1" hidden="1" customHeight="1" x14ac:dyDescent="0.25">
      <c r="B312" s="176" t="str">
        <f t="shared" si="4"/>
        <v>S3 - 2 - A - R</v>
      </c>
      <c r="C312" s="177" t="s">
        <v>1438</v>
      </c>
      <c r="D312" s="177">
        <v>2</v>
      </c>
      <c r="E312" s="177" t="s">
        <v>1398</v>
      </c>
      <c r="F312" s="177" t="s">
        <v>1723</v>
      </c>
      <c r="G312" s="150" t="s">
        <v>1492</v>
      </c>
      <c r="H312" s="158"/>
      <c r="I312" s="159"/>
      <c r="J312" s="182"/>
      <c r="K312" s="152"/>
      <c r="L312" s="153"/>
      <c r="M312" s="154"/>
      <c r="N312" s="59" t="s">
        <v>1395</v>
      </c>
      <c r="O312" s="60" t="s">
        <v>1622</v>
      </c>
      <c r="P312" s="172" t="s">
        <v>1511</v>
      </c>
      <c r="Q312" s="155"/>
      <c r="R312" s="156" t="s">
        <v>1397</v>
      </c>
    </row>
    <row r="313" spans="1:18" s="147" customFormat="1" ht="50.1" customHeight="1" x14ac:dyDescent="0.25">
      <c r="B313" s="148" t="str">
        <f t="shared" si="4"/>
        <v xml:space="preserve"> -  -  - </v>
      </c>
      <c r="C313" s="149"/>
      <c r="D313" s="149"/>
      <c r="E313" s="149"/>
      <c r="F313" s="149"/>
      <c r="G313" s="150" t="s">
        <v>741</v>
      </c>
      <c r="H313" s="158"/>
      <c r="I313" s="159"/>
      <c r="J313" s="182"/>
      <c r="K313" s="152"/>
      <c r="L313" s="153"/>
      <c r="M313" s="154"/>
      <c r="N313" s="59" t="s">
        <v>1401</v>
      </c>
      <c r="O313" s="60" t="s">
        <v>1622</v>
      </c>
      <c r="P313" s="172" t="s">
        <v>1031</v>
      </c>
      <c r="Q313" s="155" t="s">
        <v>1402</v>
      </c>
      <c r="R313" s="156" t="s">
        <v>1397</v>
      </c>
    </row>
    <row r="314" spans="1:18" s="147" customFormat="1" ht="50.1" customHeight="1" x14ac:dyDescent="0.25">
      <c r="A314" s="181"/>
      <c r="B314" s="148" t="str">
        <f t="shared" si="4"/>
        <v>S1 - 2 - A - R</v>
      </c>
      <c r="C314" s="149" t="s">
        <v>1430</v>
      </c>
      <c r="D314" s="149">
        <v>2</v>
      </c>
      <c r="E314" s="149" t="s">
        <v>1398</v>
      </c>
      <c r="F314" s="149" t="s">
        <v>1723</v>
      </c>
      <c r="G314" s="150" t="s">
        <v>743</v>
      </c>
      <c r="H314" s="158"/>
      <c r="I314" s="159"/>
      <c r="J314" s="182"/>
      <c r="K314" s="152"/>
      <c r="L314" s="153"/>
      <c r="M314" s="154"/>
      <c r="N314" s="59" t="s">
        <v>1395</v>
      </c>
      <c r="O314" s="60" t="s">
        <v>1622</v>
      </c>
      <c r="P314" s="172" t="s">
        <v>1032</v>
      </c>
      <c r="Q314" s="155" t="s">
        <v>1402</v>
      </c>
      <c r="R314" s="156" t="s">
        <v>1397</v>
      </c>
    </row>
    <row r="315" spans="1:18" s="147" customFormat="1" ht="50.1" customHeight="1" x14ac:dyDescent="0.25">
      <c r="A315" s="181"/>
      <c r="B315" s="148" t="str">
        <f t="shared" si="4"/>
        <v xml:space="preserve">B -  -  - </v>
      </c>
      <c r="C315" s="149" t="s">
        <v>1400</v>
      </c>
      <c r="D315" s="149"/>
      <c r="E315" s="149"/>
      <c r="F315" s="149"/>
      <c r="G315" s="150" t="s">
        <v>745</v>
      </c>
      <c r="H315" s="158"/>
      <c r="I315" s="159"/>
      <c r="J315" s="182"/>
      <c r="K315" s="152"/>
      <c r="L315" s="153"/>
      <c r="M315" s="154"/>
      <c r="N315" s="59" t="s">
        <v>1395</v>
      </c>
      <c r="O315" s="60" t="s">
        <v>1622</v>
      </c>
      <c r="P315" s="172" t="s">
        <v>1033</v>
      </c>
      <c r="Q315" s="155" t="s">
        <v>1402</v>
      </c>
      <c r="R315" s="156" t="s">
        <v>1397</v>
      </c>
    </row>
    <row r="316" spans="1:18" s="147" customFormat="1" ht="50.1" customHeight="1" x14ac:dyDescent="0.25">
      <c r="A316" s="181"/>
      <c r="B316" s="176" t="str">
        <f t="shared" si="4"/>
        <v xml:space="preserve">B -  -  - </v>
      </c>
      <c r="C316" s="177" t="s">
        <v>1400</v>
      </c>
      <c r="D316" s="177"/>
      <c r="E316" s="177"/>
      <c r="F316" s="177"/>
      <c r="G316" s="150" t="s">
        <v>747</v>
      </c>
      <c r="H316" s="158"/>
      <c r="I316" s="159"/>
      <c r="J316" s="182"/>
      <c r="K316" s="152"/>
      <c r="L316" s="153"/>
      <c r="M316" s="154"/>
      <c r="N316" s="59" t="s">
        <v>1395</v>
      </c>
      <c r="O316" s="60" t="s">
        <v>1622</v>
      </c>
      <c r="P316" s="172" t="s">
        <v>1034</v>
      </c>
      <c r="Q316" s="155" t="s">
        <v>1402</v>
      </c>
      <c r="R316" s="156" t="s">
        <v>1397</v>
      </c>
    </row>
    <row r="317" spans="1:18" s="147" customFormat="1" ht="50.1" customHeight="1" x14ac:dyDescent="0.25">
      <c r="A317" s="181"/>
      <c r="B317" s="148" t="str">
        <f t="shared" si="4"/>
        <v>PS6 -  - A - L</v>
      </c>
      <c r="C317" s="149" t="s">
        <v>1447</v>
      </c>
      <c r="D317" s="149"/>
      <c r="E317" s="149" t="s">
        <v>1398</v>
      </c>
      <c r="F317" s="149" t="s">
        <v>1721</v>
      </c>
      <c r="G317" s="150" t="s">
        <v>749</v>
      </c>
      <c r="H317" s="158"/>
      <c r="I317" s="159"/>
      <c r="J317" s="182"/>
      <c r="K317" s="152"/>
      <c r="L317" s="153"/>
      <c r="M317" s="154"/>
      <c r="N317" s="59" t="s">
        <v>1395</v>
      </c>
      <c r="O317" s="60" t="s">
        <v>1622</v>
      </c>
      <c r="P317" s="172" t="s">
        <v>1035</v>
      </c>
      <c r="Q317" s="155" t="s">
        <v>1402</v>
      </c>
      <c r="R317" s="156" t="s">
        <v>1397</v>
      </c>
    </row>
    <row r="318" spans="1:18" s="147" customFormat="1" ht="50.1" customHeight="1" x14ac:dyDescent="0.25">
      <c r="A318" s="181"/>
      <c r="B318" s="148" t="str">
        <f t="shared" si="4"/>
        <v xml:space="preserve">S1 -  -  - </v>
      </c>
      <c r="C318" s="149" t="s">
        <v>1430</v>
      </c>
      <c r="D318" s="149"/>
      <c r="E318" s="149"/>
      <c r="F318" s="149"/>
      <c r="G318" s="150" t="s">
        <v>1702</v>
      </c>
      <c r="H318" s="158"/>
      <c r="I318" s="159"/>
      <c r="J318" s="182"/>
      <c r="K318" s="152"/>
      <c r="L318" s="153"/>
      <c r="M318" s="154"/>
      <c r="N318" s="59" t="s">
        <v>1409</v>
      </c>
      <c r="O318" s="60" t="s">
        <v>1623</v>
      </c>
      <c r="P318" s="172" t="s">
        <v>1036</v>
      </c>
      <c r="Q318" s="155" t="s">
        <v>1402</v>
      </c>
      <c r="R318" s="156" t="s">
        <v>1397</v>
      </c>
    </row>
    <row r="319" spans="1:18" s="147" customFormat="1" ht="50.1" customHeight="1" x14ac:dyDescent="0.25">
      <c r="A319" s="181"/>
      <c r="B319" s="148" t="str">
        <f t="shared" si="4"/>
        <v xml:space="preserve">S1 -  -  - </v>
      </c>
      <c r="C319" s="149" t="s">
        <v>1430</v>
      </c>
      <c r="D319" s="149"/>
      <c r="E319" s="149"/>
      <c r="F319" s="149"/>
      <c r="G319" s="150" t="s">
        <v>1703</v>
      </c>
      <c r="H319" s="158"/>
      <c r="I319" s="159"/>
      <c r="J319" s="182"/>
      <c r="K319" s="152"/>
      <c r="L319" s="153"/>
      <c r="M319" s="154"/>
      <c r="N319" s="59" t="s">
        <v>1409</v>
      </c>
      <c r="O319" s="60" t="s">
        <v>1623</v>
      </c>
      <c r="P319" s="172" t="s">
        <v>1037</v>
      </c>
      <c r="Q319" s="155" t="s">
        <v>1402</v>
      </c>
      <c r="R319" s="156" t="s">
        <v>1397</v>
      </c>
    </row>
    <row r="320" spans="1:18" s="147" customFormat="1" ht="50.1" customHeight="1" x14ac:dyDescent="0.25">
      <c r="B320" s="176" t="str">
        <f t="shared" si="4"/>
        <v xml:space="preserve">S1 - 2 -  - </v>
      </c>
      <c r="C320" s="177" t="s">
        <v>1430</v>
      </c>
      <c r="D320" s="177">
        <v>2</v>
      </c>
      <c r="E320" s="177"/>
      <c r="F320" s="177"/>
      <c r="G320" s="150" t="s">
        <v>755</v>
      </c>
      <c r="H320" s="158"/>
      <c r="I320" s="159"/>
      <c r="J320" s="182"/>
      <c r="K320" s="152"/>
      <c r="L320" s="153"/>
      <c r="M320" s="154"/>
      <c r="N320" s="59" t="s">
        <v>1409</v>
      </c>
      <c r="O320" s="60" t="s">
        <v>1622</v>
      </c>
      <c r="P320" s="172" t="s">
        <v>1038</v>
      </c>
      <c r="Q320" s="155" t="s">
        <v>1402</v>
      </c>
      <c r="R320" s="156" t="s">
        <v>1397</v>
      </c>
    </row>
    <row r="321" spans="1:18" s="147" customFormat="1" ht="50.1" customHeight="1" x14ac:dyDescent="0.25">
      <c r="A321" s="181"/>
      <c r="B321" s="148" t="str">
        <f t="shared" si="4"/>
        <v>PS6 -  - V - L</v>
      </c>
      <c r="C321" s="149" t="s">
        <v>1447</v>
      </c>
      <c r="D321" s="149"/>
      <c r="E321" s="149" t="s">
        <v>1722</v>
      </c>
      <c r="F321" s="149" t="s">
        <v>1721</v>
      </c>
      <c r="G321" s="150" t="s">
        <v>757</v>
      </c>
      <c r="H321" s="158"/>
      <c r="I321" s="159"/>
      <c r="J321" s="182"/>
      <c r="K321" s="152"/>
      <c r="L321" s="153"/>
      <c r="M321" s="154"/>
      <c r="N321" s="59" t="s">
        <v>1395</v>
      </c>
      <c r="O321" s="60" t="s">
        <v>1622</v>
      </c>
      <c r="P321" s="172" t="s">
        <v>1039</v>
      </c>
      <c r="Q321" s="155" t="s">
        <v>1402</v>
      </c>
      <c r="R321" s="156" t="s">
        <v>1397</v>
      </c>
    </row>
    <row r="322" spans="1:18" s="147" customFormat="1" ht="50.1" hidden="1" customHeight="1" x14ac:dyDescent="0.25">
      <c r="A322" s="181"/>
      <c r="B322" s="148" t="str">
        <f t="shared" si="4"/>
        <v>PS2 -  - V - L</v>
      </c>
      <c r="C322" s="149" t="s">
        <v>1442</v>
      </c>
      <c r="D322" s="149"/>
      <c r="E322" s="149" t="s">
        <v>1722</v>
      </c>
      <c r="F322" s="149" t="s">
        <v>1721</v>
      </c>
      <c r="G322" s="150" t="s">
        <v>759</v>
      </c>
      <c r="H322" s="158"/>
      <c r="I322" s="159"/>
      <c r="J322" s="182"/>
      <c r="K322" s="152"/>
      <c r="L322" s="153"/>
      <c r="M322" s="154"/>
      <c r="N322" s="59" t="s">
        <v>1398</v>
      </c>
      <c r="O322" s="60" t="s">
        <v>1622</v>
      </c>
      <c r="P322" s="172" t="s">
        <v>1040</v>
      </c>
      <c r="Q322" s="155"/>
      <c r="R322" s="156" t="s">
        <v>1397</v>
      </c>
    </row>
    <row r="323" spans="1:18" s="147" customFormat="1" ht="50.1" customHeight="1" x14ac:dyDescent="0.25">
      <c r="A323" s="181"/>
      <c r="B323" s="148" t="str">
        <f t="shared" si="4"/>
        <v xml:space="preserve">B -  -  - </v>
      </c>
      <c r="C323" s="149" t="s">
        <v>1400</v>
      </c>
      <c r="D323" s="149"/>
      <c r="E323" s="149"/>
      <c r="F323" s="149"/>
      <c r="G323" s="150" t="s">
        <v>1704</v>
      </c>
      <c r="H323" s="158"/>
      <c r="I323" s="159"/>
      <c r="J323" s="182"/>
      <c r="K323" s="152"/>
      <c r="L323" s="153"/>
      <c r="M323" s="154"/>
      <c r="N323" s="59" t="s">
        <v>1395</v>
      </c>
      <c r="O323" s="60" t="s">
        <v>1622</v>
      </c>
      <c r="P323" s="172" t="s">
        <v>1041</v>
      </c>
      <c r="Q323" s="155" t="s">
        <v>1402</v>
      </c>
      <c r="R323" s="156" t="s">
        <v>1397</v>
      </c>
    </row>
    <row r="324" spans="1:18" s="147" customFormat="1" ht="50.1" hidden="1" customHeight="1" x14ac:dyDescent="0.25">
      <c r="A324" s="181"/>
      <c r="B324" s="148" t="str">
        <f t="shared" si="4"/>
        <v>PS1 -  - V - R</v>
      </c>
      <c r="C324" s="149" t="s">
        <v>1440</v>
      </c>
      <c r="D324" s="149"/>
      <c r="E324" s="149" t="s">
        <v>1722</v>
      </c>
      <c r="F324" s="149" t="s">
        <v>1723</v>
      </c>
      <c r="G324" s="150" t="s">
        <v>1580</v>
      </c>
      <c r="H324" s="158"/>
      <c r="I324" s="159"/>
      <c r="J324" s="182"/>
      <c r="K324" s="152"/>
      <c r="L324" s="153"/>
      <c r="M324" s="154"/>
      <c r="N324" s="59" t="s">
        <v>1395</v>
      </c>
      <c r="O324" s="60" t="s">
        <v>1622</v>
      </c>
      <c r="P324" s="172" t="s">
        <v>1042</v>
      </c>
      <c r="Q324" s="155"/>
      <c r="R324" s="156" t="s">
        <v>1397</v>
      </c>
    </row>
    <row r="325" spans="1:18" s="147" customFormat="1" ht="50.1" hidden="1" customHeight="1" x14ac:dyDescent="0.25">
      <c r="A325" s="181"/>
      <c r="B325" s="148" t="str">
        <f t="shared" si="4"/>
        <v>PS1 -  - V - L</v>
      </c>
      <c r="C325" s="149" t="s">
        <v>1440</v>
      </c>
      <c r="D325" s="149"/>
      <c r="E325" s="149" t="s">
        <v>1722</v>
      </c>
      <c r="F325" s="149" t="s">
        <v>1721</v>
      </c>
      <c r="G325" s="150" t="s">
        <v>1581</v>
      </c>
      <c r="H325" s="158"/>
      <c r="I325" s="159"/>
      <c r="J325" s="182"/>
      <c r="K325" s="152"/>
      <c r="L325" s="153"/>
      <c r="M325" s="154"/>
      <c r="N325" s="59" t="s">
        <v>1395</v>
      </c>
      <c r="O325" s="60" t="s">
        <v>1622</v>
      </c>
      <c r="P325" s="172" t="s">
        <v>1043</v>
      </c>
      <c r="Q325" s="155"/>
      <c r="R325" s="156" t="s">
        <v>1397</v>
      </c>
    </row>
    <row r="326" spans="1:18" s="147" customFormat="1" ht="50.1" hidden="1" customHeight="1" x14ac:dyDescent="0.25">
      <c r="B326" s="176" t="str">
        <f t="shared" si="4"/>
        <v>PS1 -  - V - L</v>
      </c>
      <c r="C326" s="149" t="s">
        <v>1440</v>
      </c>
      <c r="D326" s="149"/>
      <c r="E326" s="149" t="s">
        <v>1722</v>
      </c>
      <c r="F326" s="149" t="s">
        <v>1721</v>
      </c>
      <c r="G326" s="150" t="s">
        <v>767</v>
      </c>
      <c r="H326" s="158"/>
      <c r="I326" s="159"/>
      <c r="J326" s="182"/>
      <c r="K326" s="152"/>
      <c r="L326" s="153"/>
      <c r="M326" s="154"/>
      <c r="N326" s="59" t="s">
        <v>1408</v>
      </c>
      <c r="O326" s="60" t="s">
        <v>1622</v>
      </c>
      <c r="P326" s="172" t="s">
        <v>1044</v>
      </c>
      <c r="Q326" s="155"/>
      <c r="R326" s="156" t="s">
        <v>1397</v>
      </c>
    </row>
    <row r="327" spans="1:18" s="147" customFormat="1" ht="50.1" customHeight="1" x14ac:dyDescent="0.25">
      <c r="A327" s="181"/>
      <c r="B327" s="148" t="str">
        <f t="shared" si="4"/>
        <v xml:space="preserve">B -  -  - </v>
      </c>
      <c r="C327" s="149" t="s">
        <v>1400</v>
      </c>
      <c r="D327" s="149"/>
      <c r="E327" s="149"/>
      <c r="F327" s="149"/>
      <c r="G327" s="150" t="s">
        <v>1375</v>
      </c>
      <c r="H327" s="158"/>
      <c r="I327" s="159"/>
      <c r="J327" s="182"/>
      <c r="K327" s="152"/>
      <c r="L327" s="153"/>
      <c r="M327" s="154"/>
      <c r="N327" s="59" t="s">
        <v>1395</v>
      </c>
      <c r="O327" s="60" t="s">
        <v>1622</v>
      </c>
      <c r="P327" s="172" t="s">
        <v>1379</v>
      </c>
      <c r="Q327" s="155" t="s">
        <v>1402</v>
      </c>
      <c r="R327" s="156" t="s">
        <v>1397</v>
      </c>
    </row>
    <row r="328" spans="1:18" s="147" customFormat="1" ht="50.1" hidden="1" customHeight="1" x14ac:dyDescent="0.25">
      <c r="A328" s="181"/>
      <c r="B328" s="148" t="str">
        <f t="shared" si="4"/>
        <v xml:space="preserve">B -  -  - </v>
      </c>
      <c r="C328" s="149" t="s">
        <v>1400</v>
      </c>
      <c r="D328" s="149"/>
      <c r="E328" s="149"/>
      <c r="F328" s="149"/>
      <c r="G328" s="150" t="s">
        <v>1582</v>
      </c>
      <c r="H328" s="158"/>
      <c r="I328" s="159"/>
      <c r="J328" s="182"/>
      <c r="K328" s="152"/>
      <c r="L328" s="153"/>
      <c r="M328" s="154"/>
      <c r="N328" s="59" t="s">
        <v>1395</v>
      </c>
      <c r="O328" s="60" t="s">
        <v>1622</v>
      </c>
      <c r="P328" s="172" t="s">
        <v>1620</v>
      </c>
      <c r="Q328" s="155"/>
      <c r="R328" s="156" t="s">
        <v>1397</v>
      </c>
    </row>
    <row r="329" spans="1:18" s="147" customFormat="1" ht="50.1" hidden="1" customHeight="1" x14ac:dyDescent="0.25">
      <c r="B329" s="176" t="str">
        <f t="shared" si="4"/>
        <v xml:space="preserve"> -  -  - </v>
      </c>
      <c r="C329" s="177"/>
      <c r="D329" s="177"/>
      <c r="E329" s="177"/>
      <c r="F329" s="177"/>
      <c r="G329" s="150" t="s">
        <v>1377</v>
      </c>
      <c r="H329" s="158"/>
      <c r="I329" s="159"/>
      <c r="J329" s="151"/>
      <c r="K329" s="152"/>
      <c r="L329" s="153"/>
      <c r="M329" s="154"/>
      <c r="N329" s="59" t="s">
        <v>1401</v>
      </c>
      <c r="O329" s="60" t="s">
        <v>1622</v>
      </c>
      <c r="P329" s="172" t="s">
        <v>1380</v>
      </c>
      <c r="Q329" s="155"/>
      <c r="R329" s="156" t="s">
        <v>1397</v>
      </c>
    </row>
  </sheetData>
  <sheetProtection autoFilter="0"/>
  <autoFilter ref="A10:R329">
    <filterColumn colId="16">
      <customFilters>
        <customFilter operator="notEqual" val=" "/>
      </customFilters>
    </filterColumn>
    <sortState ref="A11:R326">
      <sortCondition ref="G10:G329"/>
    </sortState>
  </autoFilter>
  <sortState ref="C184:G217">
    <sortCondition ref="C184"/>
  </sortState>
  <mergeCells count="14">
    <mergeCell ref="H1:N1"/>
    <mergeCell ref="Q1:R1"/>
    <mergeCell ref="O3:O5"/>
    <mergeCell ref="G9:R9"/>
    <mergeCell ref="H7:J7"/>
    <mergeCell ref="G3:G5"/>
    <mergeCell ref="G7:G8"/>
    <mergeCell ref="P7:R7"/>
    <mergeCell ref="P8:R8"/>
    <mergeCell ref="Q3:R5"/>
    <mergeCell ref="K7:N7"/>
    <mergeCell ref="K8:N8"/>
    <mergeCell ref="H3:N5"/>
    <mergeCell ref="P3:P5"/>
  </mergeCells>
  <printOptions horizontalCentered="1"/>
  <pageMargins left="0" right="0" top="0.98425196850393704" bottom="0" header="0" footer="0"/>
  <pageSetup paperSize="9" scale="38" fitToHeight="0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Dropdown_update!$S$2:$S$31</xm:f>
          </x14:formula1>
          <xm:sqref>D19:D20 D11</xm:sqref>
        </x14:dataValidation>
        <x14:dataValidation type="list" allowBlank="1" showInputMessage="1" showErrorMessage="1">
          <x14:formula1>
            <xm:f>Dropdown_update!$T$2:$T$7</xm:f>
          </x14:formula1>
          <xm:sqref>Q323:Q325 Q308 Q310:Q311 Q313 Q318 Q321 Q11:Q302</xm:sqref>
        </x14:dataValidation>
        <x14:dataValidation type="list" allowBlank="1" showInputMessage="1" showErrorMessage="1">
          <x14:formula1>
            <xm:f>Dropdown_update!$R$2:$R$12</xm:f>
          </x14:formula1>
          <xm:sqref>C11:C328</xm:sqref>
        </x14:dataValidation>
        <x14:dataValidation type="list" allowBlank="1" showInputMessage="1" showErrorMessage="1">
          <x14:formula1>
            <xm:f>Dropdown_update!R317:R327</xm:f>
          </x14:formula1>
          <xm:sqref>C329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20"/>
  <sheetViews>
    <sheetView topLeftCell="A19" workbookViewId="0">
      <selection activeCell="G2" sqref="G2"/>
    </sheetView>
  </sheetViews>
  <sheetFormatPr defaultRowHeight="15" x14ac:dyDescent="0.25"/>
  <cols>
    <col min="1" max="1" width="51.85546875" customWidth="1"/>
    <col min="2" max="2" width="23" bestFit="1" customWidth="1"/>
    <col min="3" max="3" width="9.140625" style="57"/>
  </cols>
  <sheetData>
    <row r="2" spans="1:3" x14ac:dyDescent="0.25">
      <c r="A2" t="str">
        <f>Voorraad_GANGBAAR!G11</f>
        <v>Aardbei ¦ 'Ananasaardbei'</v>
      </c>
      <c r="B2" t="str">
        <f>Voorraad_GANGBAAR!P11</f>
        <v>Fragaria 'Weisse Ananas'</v>
      </c>
      <c r="C2" s="57">
        <f>Voorraad_GANGBAAR!I11</f>
        <v>0</v>
      </c>
    </row>
    <row r="3" spans="1:3" x14ac:dyDescent="0.25">
      <c r="A3" t="str">
        <f>Voorraad_GANGBAAR!G12</f>
        <v>Aardbei ¦ Bosaardbei ¦ 'Alexandria'</v>
      </c>
      <c r="B3" t="str">
        <f>Voorraad_GANGBAAR!P12</f>
        <v>Fragaria vesca 'Alexandria'</v>
      </c>
      <c r="C3" s="57">
        <f>Voorraad_GANGBAAR!I12</f>
        <v>0</v>
      </c>
    </row>
    <row r="4" spans="1:3" x14ac:dyDescent="0.25">
      <c r="A4" t="str">
        <f>Voorraad_GANGBAAR!G13</f>
        <v>Aardbei ¦ Bosaardbei ¦ 'Grote'</v>
      </c>
      <c r="B4" t="str">
        <f>Voorraad_GANGBAAR!P13</f>
        <v>Fragaria moschata</v>
      </c>
      <c r="C4" s="57">
        <f>Voorraad_GANGBAAR!I13</f>
        <v>0</v>
      </c>
    </row>
    <row r="5" spans="1:3" x14ac:dyDescent="0.25">
      <c r="A5" t="str">
        <f>Voorraad_GANGBAAR!G14</f>
        <v>Aardbei ¦ Bosaardbei ¦ 'Reine des Vallées'</v>
      </c>
      <c r="B5" t="str">
        <f>Voorraad_GANGBAAR!P14</f>
        <v>Fragaria vesca 'Reine des Vallées'</v>
      </c>
      <c r="C5" s="57">
        <f>Voorraad_GANGBAAR!I14</f>
        <v>0</v>
      </c>
    </row>
    <row r="6" spans="1:3" x14ac:dyDescent="0.25">
      <c r="A6" t="str">
        <f>Voorraad_GANGBAAR!G15</f>
        <v>Aardbei ¦ Bosaardbei ¦ 'ROOD'</v>
      </c>
      <c r="B6" t="str">
        <f>Voorraad_GANGBAAR!P15</f>
        <v>Fragaria vesca 'Tubby Red'</v>
      </c>
      <c r="C6" s="57">
        <f>Voorraad_GANGBAAR!I15</f>
        <v>0</v>
      </c>
    </row>
    <row r="7" spans="1:3" x14ac:dyDescent="0.25">
      <c r="A7" t="str">
        <f>Voorraad_GANGBAAR!G16</f>
        <v>Aardbei ¦ Bosaardbei ¦ 'vesca vesca'</v>
      </c>
      <c r="B7" t="str">
        <f>Voorraad_GANGBAAR!P16</f>
        <v>Fragaria 'vesca vesca'</v>
      </c>
      <c r="C7" s="57">
        <f>Voorraad_GANGBAAR!I16</f>
        <v>0</v>
      </c>
    </row>
    <row r="8" spans="1:3" x14ac:dyDescent="0.25">
      <c r="A8" t="str">
        <f>Voorraad_GANGBAAR!G17</f>
        <v>Aardbei ¦ Bosaardbei ¦ 'WIT'</v>
      </c>
      <c r="B8" t="str">
        <f>Voorraad_GANGBAAR!P17</f>
        <v>Fragaria vesca 'Tubby White'</v>
      </c>
      <c r="C8" s="57">
        <f>Voorraad_GANGBAAR!I17</f>
        <v>0</v>
      </c>
    </row>
    <row r="9" spans="1:3" x14ac:dyDescent="0.25">
      <c r="A9" t="str">
        <f>Voorraad_GANGBAAR!G18</f>
        <v>Aardbei ¦ 'Framboosaardbei'</v>
      </c>
      <c r="B9" t="str">
        <f>Voorraad_GANGBAAR!P18</f>
        <v>Fragaria × ananassa 'Mieze Schindler'</v>
      </c>
      <c r="C9" s="57">
        <f>Voorraad_GANGBAAR!I18</f>
        <v>0</v>
      </c>
    </row>
    <row r="10" spans="1:3" x14ac:dyDescent="0.25">
      <c r="A10" t="str">
        <f>Voorraad_GANGBAAR!G19</f>
        <v>Aardbei ¦ 'Kersaardbei'</v>
      </c>
      <c r="B10" t="str">
        <f>Voorraad_GANGBAAR!P19</f>
        <v>Fragaria x ananassa 'CherryBerry®'</v>
      </c>
      <c r="C10" s="57">
        <f>Voorraad_GANGBAAR!I19</f>
        <v>0</v>
      </c>
    </row>
    <row r="11" spans="1:3" x14ac:dyDescent="0.25">
      <c r="A11" t="str">
        <f>Voorraad_GANGBAAR!G20</f>
        <v>Aardbei ¦ 'Mara des Bois' ¦ DOORDRAGER</v>
      </c>
      <c r="B11" t="str">
        <f>Voorraad_GANGBAAR!P20</f>
        <v>Fragaria × ananassa 'Mara des Bois'</v>
      </c>
      <c r="C11" s="57">
        <f>Voorraad_GANGBAAR!I20</f>
        <v>0</v>
      </c>
    </row>
    <row r="12" spans="1:3" x14ac:dyDescent="0.25">
      <c r="A12" t="str">
        <f>Voorraad_GANGBAAR!G21</f>
        <v>Aardbei ¦ 'Mariguette' ¦ DOORDRAGER</v>
      </c>
      <c r="B12" t="str">
        <f>Voorraad_GANGBAAR!P21</f>
        <v>Fragaria × ananassa 'Mariguette'</v>
      </c>
      <c r="C12" s="57">
        <f>Voorraad_GANGBAAR!I21</f>
        <v>0</v>
      </c>
    </row>
    <row r="13" spans="1:3" x14ac:dyDescent="0.25">
      <c r="A13" t="str">
        <f>Voorraad_GANGBAAR!G22</f>
        <v>Aardbei ¦ 'Pink Marathon' ¦ DOORDRAGER ¦ 'ROZE BLOEM'</v>
      </c>
      <c r="B13" t="str">
        <f>Voorraad_GANGBAAR!P22</f>
        <v>Fragaria × ananassa 'Pink Marathon'</v>
      </c>
      <c r="C13" s="57">
        <f>Voorraad_GANGBAAR!I22</f>
        <v>0</v>
      </c>
    </row>
    <row r="14" spans="1:3" x14ac:dyDescent="0.25">
      <c r="A14" t="str">
        <f>Voorraad_GANGBAAR!G23</f>
        <v>Aardbei ¦ 'Sweet Marathon' ¦ DOORDRAGER ¦ 'WITTE BLOEM'</v>
      </c>
      <c r="B14" t="str">
        <f>Voorraad_GANGBAAR!P23</f>
        <v>Fragaria × ananassa 'Sweet Marathon'</v>
      </c>
      <c r="C14" s="57">
        <f>Voorraad_GANGBAAR!I23</f>
        <v>0</v>
      </c>
    </row>
    <row r="15" spans="1:3" x14ac:dyDescent="0.25">
      <c r="A15" t="str">
        <f>Voorraad_GANGBAAR!G24</f>
        <v>Aardpeer ¦ 'ROZE'</v>
      </c>
      <c r="B15" t="str">
        <f>Voorraad_GANGBAAR!P24</f>
        <v>Helianthus tuberosus 'Pink'</v>
      </c>
      <c r="C15" s="57">
        <f>Voorraad_GANGBAAR!I24</f>
        <v>0</v>
      </c>
    </row>
    <row r="16" spans="1:3" x14ac:dyDescent="0.25">
      <c r="A16" t="str">
        <f>Voorraad_GANGBAAR!G25</f>
        <v>Aardpeer ¦ 'WIT'</v>
      </c>
      <c r="B16" t="str">
        <f>Voorraad_GANGBAAR!P25</f>
        <v>Helianthus tuberosus 'White'</v>
      </c>
      <c r="C16" s="57">
        <f>Voorraad_GANGBAAR!I25</f>
        <v>0</v>
      </c>
    </row>
    <row r="17" spans="1:3" x14ac:dyDescent="0.25">
      <c r="A17" t="str">
        <f>Voorraad_GANGBAAR!G26</f>
        <v>Agrimonie ¦  'Gewone'</v>
      </c>
      <c r="B17" t="str">
        <f>Voorraad_GANGBAAR!P26</f>
        <v>Agrimonia eupatoria</v>
      </c>
      <c r="C17" s="57">
        <f>Voorraad_GANGBAAR!I26</f>
        <v>0</v>
      </c>
    </row>
    <row r="18" spans="1:3" x14ac:dyDescent="0.25">
      <c r="A18" t="str">
        <f>Voorraad_GANGBAAR!G27</f>
        <v>Alsem</v>
      </c>
      <c r="B18" t="str">
        <f>Voorraad_GANGBAAR!P27</f>
        <v>Artemisia absinthium</v>
      </c>
      <c r="C18" s="57">
        <f>Voorraad_GANGBAAR!I27</f>
        <v>0</v>
      </c>
    </row>
    <row r="19" spans="1:3" x14ac:dyDescent="0.25">
      <c r="A19" t="str">
        <f>Voorraad_GANGBAAR!G28</f>
        <v>Amerikaanse look ¦ 'Indianenlook'</v>
      </c>
      <c r="B19" t="str">
        <f>Voorraad_GANGBAAR!P28</f>
        <v>Allium cernuum</v>
      </c>
      <c r="C19" s="57">
        <f>Voorraad_GANGBAAR!I28</f>
        <v>0</v>
      </c>
    </row>
    <row r="20" spans="1:3" x14ac:dyDescent="0.25">
      <c r="A20" t="str">
        <f>Voorraad_GANGBAAR!G29</f>
        <v>Amerikaanse look ¦ 'Indianenlook' ¦ 'WIT'</v>
      </c>
      <c r="B20" t="str">
        <f>Voorraad_GANGBAAR!P29</f>
        <v>Allium cernuum 'Alba'</v>
      </c>
      <c r="C20" s="57">
        <f>Voorraad_GANGBAAR!I29</f>
        <v>0</v>
      </c>
    </row>
    <row r="21" spans="1:3" x14ac:dyDescent="0.25">
      <c r="A21" t="str">
        <f>Voorraad_GANGBAAR!G30</f>
        <v>Ananaskers ¦ 'Goudbes'</v>
      </c>
      <c r="B21" t="str">
        <f>Voorraad_GANGBAAR!P30</f>
        <v>Physalis peruviana</v>
      </c>
      <c r="C21" s="57">
        <f>Voorraad_GANGBAAR!I30</f>
        <v>0</v>
      </c>
    </row>
    <row r="22" spans="1:3" x14ac:dyDescent="0.25">
      <c r="A22" t="str">
        <f>Voorraad_GANGBAAR!G31</f>
        <v>Anjer ¦ 'Arctic Fire'</v>
      </c>
      <c r="B22" t="str">
        <f>Voorraad_GANGBAAR!P31</f>
        <v>Dianthus Arctic Fire</v>
      </c>
      <c r="C22" s="57">
        <f>Voorraad_GANGBAAR!I31</f>
        <v>0</v>
      </c>
    </row>
    <row r="23" spans="1:3" x14ac:dyDescent="0.25">
      <c r="A23" t="str">
        <f>Voorraad_GANGBAAR!G32</f>
        <v>Anjer ¦ 'Raspberry Parfait'</v>
      </c>
      <c r="B23" t="str">
        <f>Voorraad_GANGBAAR!P32</f>
        <v>Dianthus Chinensis 'Raspberry Parfait' </v>
      </c>
      <c r="C23" s="57">
        <f>Voorraad_GANGBAAR!I32</f>
        <v>0</v>
      </c>
    </row>
    <row r="24" spans="1:3" x14ac:dyDescent="0.25">
      <c r="A24" t="str">
        <f>Voorraad_GANGBAAR!G33</f>
        <v>Anjer ¦ 'Strawberry Parfait'</v>
      </c>
      <c r="B24" t="str">
        <f>Voorraad_GANGBAAR!P33</f>
        <v>Dianthus Chinensis 'Strawberry Parfait' </v>
      </c>
      <c r="C24" s="57">
        <f>Voorraad_GANGBAAR!I33</f>
        <v>0</v>
      </c>
    </row>
    <row r="25" spans="1:3" x14ac:dyDescent="0.25">
      <c r="A25" t="str">
        <f>Voorraad_GANGBAAR!G34</f>
        <v>Artisjok</v>
      </c>
      <c r="B25" t="str">
        <f>Voorraad_GANGBAAR!P34</f>
        <v>Cynara scolymus</v>
      </c>
      <c r="C25" s="57">
        <f>Voorraad_GANGBAAR!I34</f>
        <v>0</v>
      </c>
    </row>
    <row r="26" spans="1:3" x14ac:dyDescent="0.25">
      <c r="A26" t="str">
        <f>Voorraad_GANGBAAR!G35</f>
        <v>Asperge</v>
      </c>
      <c r="B26" t="str">
        <f>Voorraad_GANGBAAR!P35</f>
        <v>Asparagus officinalis</v>
      </c>
      <c r="C26" s="57">
        <f>Voorraad_GANGBAAR!I35</f>
        <v>0</v>
      </c>
    </row>
    <row r="27" spans="1:3" x14ac:dyDescent="0.25">
      <c r="A27" t="str">
        <f>Voorraad_GANGBAAR!G36</f>
        <v>Balsemwormkruid</v>
      </c>
      <c r="B27" t="str">
        <f>Voorraad_GANGBAAR!P36</f>
        <v>Tanacetum balsamita</v>
      </c>
      <c r="C27" s="57">
        <f>Voorraad_GANGBAAR!I36</f>
        <v>0</v>
      </c>
    </row>
    <row r="28" spans="1:3" x14ac:dyDescent="0.25">
      <c r="A28" t="str">
        <f>Voorraad_GANGBAAR!G37</f>
        <v>Basilicum ¦ 'Citroen'</v>
      </c>
      <c r="B28" t="str">
        <f>Voorraad_GANGBAAR!P37</f>
        <v>Ocimum basilicum 'Citriodorum'</v>
      </c>
      <c r="C28" s="57">
        <f>Voorraad_GANGBAAR!I37</f>
        <v>0</v>
      </c>
    </row>
    <row r="29" spans="1:3" x14ac:dyDescent="0.25">
      <c r="A29" t="str">
        <f>Voorraad_GANGBAAR!G38</f>
        <v>Basilicum ¦ 'Fijnbladig' ¦ 'Pistou' ¦ 'GROEN'</v>
      </c>
      <c r="B29" t="str">
        <f>Voorraad_GANGBAAR!P38</f>
        <v>Ocimum basilicum 'Pistou' 'Green'</v>
      </c>
      <c r="C29" s="57">
        <f>Voorraad_GANGBAAR!I38</f>
        <v>0</v>
      </c>
    </row>
    <row r="30" spans="1:3" x14ac:dyDescent="0.25">
      <c r="A30" t="str">
        <f>Voorraad_GANGBAAR!G39</f>
        <v>Basilicum ¦ 'Fijnbladig' ¦ 'Pistou' ¦ 'ROOD'</v>
      </c>
      <c r="B30" t="str">
        <f>Voorraad_GANGBAAR!P39</f>
        <v>Ocimum basilicum 'Pistou' 'Red'</v>
      </c>
      <c r="C30" s="57">
        <f>Voorraad_GANGBAAR!I39</f>
        <v>0</v>
      </c>
    </row>
    <row r="31" spans="1:3" x14ac:dyDescent="0.25">
      <c r="A31" t="str">
        <f>Voorraad_GANGBAAR!G40</f>
        <v xml:space="preserve">Basilicum ¦ 'GROEN' ¦ 'Genovese' </v>
      </c>
      <c r="B31" t="str">
        <f>Voorraad_GANGBAAR!P40</f>
        <v>Ocimum basilicum 'Sweet'</v>
      </c>
      <c r="C31" s="57">
        <f>Voorraad_GANGBAAR!I40</f>
        <v>0</v>
      </c>
    </row>
    <row r="32" spans="1:3" x14ac:dyDescent="0.25">
      <c r="A32" t="str">
        <f>Voorraad_GANGBAAR!G41</f>
        <v>Basilicum ¦ 'Magic Mountain'® ¦ 'African Blue'</v>
      </c>
      <c r="B32" t="str">
        <f>Voorraad_GANGBAAR!P41</f>
        <v>Ocimum basilicum 'Magic Mountain'</v>
      </c>
      <c r="C32" s="57">
        <f>Voorraad_GANGBAAR!I41</f>
        <v>0</v>
      </c>
    </row>
    <row r="33" spans="1:3" x14ac:dyDescent="0.25">
      <c r="A33" t="str">
        <f>Voorraad_GANGBAAR!G42</f>
        <v>Basilicum ¦ 'Magic White'®</v>
      </c>
      <c r="B33" t="str">
        <f>Voorraad_GANGBAAR!P42</f>
        <v>Ocimum basilicum 'Magic White'</v>
      </c>
      <c r="C33" s="57">
        <f>Voorraad_GANGBAAR!I42</f>
        <v>0</v>
      </c>
    </row>
    <row r="34" spans="1:3" x14ac:dyDescent="0.25">
      <c r="A34" t="str">
        <f>Voorraad_GANGBAAR!G43</f>
        <v>Basilicum ¦ 'ROOD'</v>
      </c>
      <c r="B34" t="str">
        <f>Voorraad_GANGBAAR!P43</f>
        <v>Ocimum basilicum 'Purpurascens' Chianti</v>
      </c>
      <c r="C34" s="57">
        <f>Voorraad_GANGBAAR!I43</f>
        <v>0</v>
      </c>
    </row>
    <row r="35" spans="1:3" x14ac:dyDescent="0.25">
      <c r="A35" t="str">
        <f>Voorraad_GANGBAAR!G44</f>
        <v>Basilicum ¦ 'Thaise' ¦ 'Siam Queen'</v>
      </c>
      <c r="B35" t="str">
        <f>Voorraad_GANGBAAR!P44</f>
        <v>Ocimum basilicum 'Siam Queen'</v>
      </c>
      <c r="C35" s="57">
        <f>Voorraad_GANGBAAR!I44</f>
        <v>0</v>
      </c>
    </row>
    <row r="36" spans="1:3" x14ac:dyDescent="0.25">
      <c r="A36" t="str">
        <f>Voorraad_GANGBAAR!G45</f>
        <v>Bergamot</v>
      </c>
      <c r="B36" t="str">
        <f>Voorraad_GANGBAAR!P45</f>
        <v>Monarda didyma</v>
      </c>
      <c r="C36" s="57">
        <f>Voorraad_GANGBAAR!I45</f>
        <v>0</v>
      </c>
    </row>
    <row r="37" spans="1:3" x14ac:dyDescent="0.25">
      <c r="A37" t="str">
        <f>Voorraad_GANGBAAR!G46</f>
        <v>Berglook</v>
      </c>
      <c r="B37" t="str">
        <f>Voorraad_GANGBAAR!P46</f>
        <v>Allium carinatum ssp. pulchellum</v>
      </c>
      <c r="C37" s="57">
        <f>Voorraad_GANGBAAR!I46</f>
        <v>0</v>
      </c>
    </row>
    <row r="38" spans="1:3" x14ac:dyDescent="0.25">
      <c r="A38" t="str">
        <f>Voorraad_GANGBAAR!G47</f>
        <v>Berglook ¦ 'WIT'</v>
      </c>
      <c r="B38" t="str">
        <f>Voorraad_GANGBAAR!P47</f>
        <v>Allium carinatum ssp. pulchellum ‘Album’</v>
      </c>
      <c r="C38" s="57">
        <f>Voorraad_GANGBAAR!I47</f>
        <v>0</v>
      </c>
    </row>
    <row r="39" spans="1:3" x14ac:dyDescent="0.25">
      <c r="A39" t="str">
        <f>Voorraad_GANGBAAR!G48</f>
        <v>Bieslook ¦ 'Chinese Bieslook' ¦ 'Snijknoflook'</v>
      </c>
      <c r="B39" t="str">
        <f>Voorraad_GANGBAAR!P48</f>
        <v>Allium tuberosum</v>
      </c>
      <c r="C39" s="57">
        <f>Voorraad_GANGBAAR!I48</f>
        <v>0</v>
      </c>
    </row>
    <row r="40" spans="1:3" x14ac:dyDescent="0.25">
      <c r="A40" t="str">
        <f>Voorraad_GANGBAAR!G49</f>
        <v>Bieslook ¦ 'Gewone Bieslook' ¦ 'Fijne bieslook'</v>
      </c>
      <c r="B40" t="str">
        <f>Voorraad_GANGBAAR!P49</f>
        <v>Allium schoenoprasum</v>
      </c>
      <c r="C40" s="57">
        <f>Voorraad_GANGBAAR!I49</f>
        <v>0</v>
      </c>
    </row>
    <row r="41" spans="1:3" x14ac:dyDescent="0.25">
      <c r="A41" t="str">
        <f>Voorraad_GANGBAAR!G50</f>
        <v>Bieslook ¦ 'Grove Bieslook' ¦ 'Welsh ui'</v>
      </c>
      <c r="B41" t="str">
        <f>Voorraad_GANGBAAR!P50</f>
        <v>Allium fistulosum</v>
      </c>
      <c r="C41" s="57">
        <f>Voorraad_GANGBAAR!I50</f>
        <v>0</v>
      </c>
    </row>
    <row r="42" spans="1:3" x14ac:dyDescent="0.25">
      <c r="A42" t="str">
        <f>Voorraad_GANGBAAR!G51</f>
        <v>Bijvoet</v>
      </c>
      <c r="B42" t="str">
        <f>Voorraad_GANGBAAR!P51</f>
        <v>Artemisia vulgaris</v>
      </c>
      <c r="C42" s="57">
        <f>Voorraad_GANGBAAR!I51</f>
        <v>0</v>
      </c>
    </row>
    <row r="43" spans="1:3" x14ac:dyDescent="0.25">
      <c r="A43" t="str">
        <f>Voorraad_GANGBAAR!G52</f>
        <v>Boerenwormkruid</v>
      </c>
      <c r="B43" t="str">
        <f>Voorraad_GANGBAAR!P52</f>
        <v>Tanacetum vulgare</v>
      </c>
      <c r="C43" s="57">
        <f>Voorraad_GANGBAAR!I52</f>
        <v>0</v>
      </c>
    </row>
    <row r="44" spans="1:3" x14ac:dyDescent="0.25">
      <c r="A44" t="str">
        <f>Voorraad_GANGBAAR!G53</f>
        <v>Bonekruid ¦ 'Winterbonekruid'</v>
      </c>
      <c r="B44" t="str">
        <f>Voorraad_GANGBAAR!P53</f>
        <v>Satureja montana</v>
      </c>
      <c r="C44" s="57">
        <f>Voorraad_GANGBAAR!I53</f>
        <v>0</v>
      </c>
    </row>
    <row r="45" spans="1:3" x14ac:dyDescent="0.25">
      <c r="A45" t="str">
        <f>Voorraad_GANGBAAR!G54</f>
        <v>Borage ¦ Komkommerkruid ¦ 'BLAUW'</v>
      </c>
      <c r="B45" t="str">
        <f>Voorraad_GANGBAAR!P54</f>
        <v>Borago officinalis</v>
      </c>
      <c r="C45" s="57">
        <f>Voorraad_GANGBAAR!I54</f>
        <v>0</v>
      </c>
    </row>
    <row r="46" spans="1:3" x14ac:dyDescent="0.25">
      <c r="A46" t="str">
        <f>Voorraad_GANGBAAR!G55</f>
        <v>Borage ¦ Komkommerkruid ¦ 'WIT'</v>
      </c>
      <c r="B46" t="str">
        <f>Voorraad_GANGBAAR!P55</f>
        <v>Borago officinalis 'Alba'</v>
      </c>
      <c r="C46" s="57">
        <f>Voorraad_GANGBAAR!I55</f>
        <v>0</v>
      </c>
    </row>
    <row r="47" spans="1:3" x14ac:dyDescent="0.25">
      <c r="A47" t="str">
        <f>Voorraad_GANGBAAR!G56</f>
        <v>Boslook</v>
      </c>
      <c r="B47" t="str">
        <f>Voorraad_GANGBAAR!P56</f>
        <v>Allium paradoxum</v>
      </c>
      <c r="C47" s="57">
        <f>Voorraad_GANGBAAR!I56</f>
        <v>0</v>
      </c>
    </row>
    <row r="48" spans="1:3" x14ac:dyDescent="0.25">
      <c r="A48" t="str">
        <f>Voorraad_GANGBAAR!G57</f>
        <v>Brahmi</v>
      </c>
      <c r="B48" t="str">
        <f>Voorraad_GANGBAAR!P57</f>
        <v>Bacopa monnieri</v>
      </c>
      <c r="C48" s="57">
        <f>Voorraad_GANGBAAR!I57</f>
        <v>0</v>
      </c>
    </row>
    <row r="49" spans="1:3" x14ac:dyDescent="0.25">
      <c r="A49" t="str">
        <f>Voorraad_GANGBAAR!G58</f>
        <v>Brave hendrik</v>
      </c>
      <c r="B49" t="str">
        <f>Voorraad_GANGBAAR!P58</f>
        <v>Chenopodium bonus-henricus</v>
      </c>
      <c r="C49" s="57">
        <f>Voorraad_GANGBAAR!I58</f>
        <v>0</v>
      </c>
    </row>
    <row r="50" spans="1:3" x14ac:dyDescent="0.25">
      <c r="A50" t="str">
        <f>Voorraad_GANGBAAR!G59</f>
        <v>Champagneblad ¦ 'ABC-kruid'</v>
      </c>
      <c r="B50" t="str">
        <f>Voorraad_GANGBAAR!P59</f>
        <v>Spilanthes oleracea / Acmella oleracea</v>
      </c>
      <c r="C50" s="57">
        <f>Voorraad_GANGBAAR!I59</f>
        <v>0</v>
      </c>
    </row>
    <row r="51" spans="1:3" x14ac:dyDescent="0.25">
      <c r="A51" t="str">
        <f>Voorraad_GANGBAAR!G60</f>
        <v>Champignonblad ¦ 'Paddestoelplant'</v>
      </c>
      <c r="B51" t="str">
        <f>Voorraad_GANGBAAR!P60</f>
        <v>Rungia klossii</v>
      </c>
      <c r="C51" s="57">
        <f>Voorraad_GANGBAAR!I60</f>
        <v>0</v>
      </c>
    </row>
    <row r="52" spans="1:3" x14ac:dyDescent="0.25">
      <c r="A52" t="str">
        <f>Voorraad_GANGBAAR!G61</f>
        <v>Chocolade cosmos</v>
      </c>
      <c r="B52" t="str">
        <f>Voorraad_GANGBAAR!P61</f>
        <v>Cosmos atrosanguineus</v>
      </c>
      <c r="C52" s="57">
        <f>Voorraad_GANGBAAR!I61</f>
        <v>0</v>
      </c>
    </row>
    <row r="53" spans="1:3" x14ac:dyDescent="0.25">
      <c r="A53" t="str">
        <f>Voorraad_GANGBAAR!G62</f>
        <v xml:space="preserve">Cichorei ¦ 'Wilde' </v>
      </c>
      <c r="B53" t="str">
        <f>Voorraad_GANGBAAR!P62</f>
        <v>Cichorium intybus</v>
      </c>
      <c r="C53" s="57">
        <f>Voorraad_GANGBAAR!I62</f>
        <v>0</v>
      </c>
    </row>
    <row r="54" spans="1:3" x14ac:dyDescent="0.25">
      <c r="A54" t="str">
        <f>Voorraad_GANGBAAR!G63</f>
        <v>Citroengras [STEK]</v>
      </c>
      <c r="B54" t="str">
        <f>Voorraad_GANGBAAR!P63</f>
        <v>Cymbopogon citratus</v>
      </c>
      <c r="C54" s="57">
        <f>Voorraad_GANGBAAR!I63</f>
        <v>0</v>
      </c>
    </row>
    <row r="55" spans="1:3" x14ac:dyDescent="0.25">
      <c r="A55" t="str">
        <f>Voorraad_GANGBAAR!G64</f>
        <v>Citroenkruid</v>
      </c>
      <c r="B55" t="str">
        <f>Voorraad_GANGBAAR!P64</f>
        <v>Artemisia abrotanum</v>
      </c>
      <c r="C55" s="57">
        <f>Voorraad_GANGBAAR!I64</f>
        <v>0</v>
      </c>
    </row>
    <row r="56" spans="1:3" x14ac:dyDescent="0.25">
      <c r="A56" t="str">
        <f>Voorraad_GANGBAAR!G65</f>
        <v>Citroenkruid ¦ 'Cola'</v>
      </c>
      <c r="B56" t="str">
        <f>Voorraad_GANGBAAR!P65</f>
        <v>Artemisia abrotanum 'Cola'</v>
      </c>
      <c r="C56" s="57">
        <f>Voorraad_GANGBAAR!I65</f>
        <v>0</v>
      </c>
    </row>
    <row r="57" spans="1:3" x14ac:dyDescent="0.25">
      <c r="A57" t="str">
        <f>Voorraad_GANGBAAR!G66</f>
        <v>Citroenmelisse</v>
      </c>
      <c r="B57" t="str">
        <f>Voorraad_GANGBAAR!P66</f>
        <v>Melissa officinalis</v>
      </c>
      <c r="C57" s="57">
        <f>Voorraad_GANGBAAR!I66</f>
        <v>0</v>
      </c>
    </row>
    <row r="58" spans="1:3" x14ac:dyDescent="0.25">
      <c r="A58" t="str">
        <f>Voorraad_GANGBAAR!G67</f>
        <v>Citroenmelisse ¦ 'Griekse'</v>
      </c>
      <c r="B58" t="str">
        <f>Voorraad_GANGBAAR!P67</f>
        <v>Melissa officinalis ssp. Altissima</v>
      </c>
      <c r="C58" s="57">
        <f>Voorraad_GANGBAAR!I67</f>
        <v>0</v>
      </c>
    </row>
    <row r="59" spans="1:3" x14ac:dyDescent="0.25">
      <c r="A59" t="str">
        <f>Voorraad_GANGBAAR!G68</f>
        <v>Citroenverbena</v>
      </c>
      <c r="B59" t="str">
        <f>Voorraad_GANGBAAR!P68</f>
        <v>Aloysia triphylla / lippia citriodora</v>
      </c>
      <c r="C59" s="57">
        <f>Voorraad_GANGBAAR!I68</f>
        <v>0</v>
      </c>
    </row>
    <row r="60" spans="1:3" x14ac:dyDescent="0.25">
      <c r="A60" t="str">
        <f>Voorraad_GANGBAAR!G69</f>
        <v>Citroenverbena ¦ [P14]</v>
      </c>
      <c r="B60" t="str">
        <f>Voorraad_GANGBAAR!P69</f>
        <v>Aloysia triphylla / lippia citriodora</v>
      </c>
      <c r="C60" s="57">
        <f>Voorraad_GANGBAAR!I69</f>
        <v>0</v>
      </c>
    </row>
    <row r="61" spans="1:3" x14ac:dyDescent="0.25">
      <c r="A61" t="str">
        <f>Voorraad_GANGBAAR!G70</f>
        <v>Citroenverbena ¦ 'Goliath'</v>
      </c>
      <c r="B61" t="str">
        <f>Voorraad_GANGBAAR!P70</f>
        <v>Aloysia triphylla / lippia citriodora 'Goliath'</v>
      </c>
      <c r="C61" s="57">
        <f>Voorraad_GANGBAAR!I70</f>
        <v>0</v>
      </c>
    </row>
    <row r="62" spans="1:3" x14ac:dyDescent="0.25">
      <c r="A62" t="str">
        <f>Voorraad_GANGBAAR!G71</f>
        <v>Citrusafrikaantje ¦ 'GEEL' ¦ 'Lemon Gem'</v>
      </c>
      <c r="B62" t="str">
        <f>Voorraad_GANGBAAR!P71</f>
        <v>Tagetes tenuifolia 'Lemon Gem'</v>
      </c>
      <c r="C62" s="57">
        <f>Voorraad_GANGBAAR!I71</f>
        <v>0</v>
      </c>
    </row>
    <row r="63" spans="1:3" x14ac:dyDescent="0.25">
      <c r="A63" t="str">
        <f>Voorraad_GANGBAAR!G72</f>
        <v>Citrusafrikaantje ¦ 'ORANJE' ¦ 'Orange Gem'</v>
      </c>
      <c r="B63" t="str">
        <f>Voorraad_GANGBAAR!P72</f>
        <v>Tagetes tenuifolia 'Orange Gem'</v>
      </c>
      <c r="C63" s="57">
        <f>Voorraad_GANGBAAR!I72</f>
        <v>0</v>
      </c>
    </row>
    <row r="64" spans="1:3" x14ac:dyDescent="0.25">
      <c r="A64" t="str">
        <f>Voorraad_GANGBAAR!G73</f>
        <v>Crosne 'Japanse andoornknol'</v>
      </c>
      <c r="B64" t="str">
        <f>Voorraad_GANGBAAR!P73</f>
        <v>Stachys affinis</v>
      </c>
      <c r="C64" s="57">
        <f>Voorraad_GANGBAAR!I73</f>
        <v>0</v>
      </c>
    </row>
    <row r="65" spans="1:3" x14ac:dyDescent="0.25">
      <c r="A65" t="str">
        <f>Voorraad_GANGBAAR!G74</f>
        <v>Daslook</v>
      </c>
      <c r="B65" t="str">
        <f>Voorraad_GANGBAAR!P74</f>
        <v>Allium ursinum</v>
      </c>
      <c r="C65" s="57">
        <f>Voorraad_GANGBAAR!I74</f>
        <v>0</v>
      </c>
    </row>
    <row r="66" spans="1:3" x14ac:dyDescent="0.25">
      <c r="A66" t="str">
        <f>Voorraad_GANGBAAR!G75</f>
        <v>Dille</v>
      </c>
      <c r="B66" t="str">
        <f>Voorraad_GANGBAAR!P75</f>
        <v>Anethum graveolens</v>
      </c>
      <c r="C66" s="57">
        <f>Voorraad_GANGBAAR!I75</f>
        <v>0</v>
      </c>
    </row>
    <row r="67" spans="1:3" x14ac:dyDescent="0.25">
      <c r="A67" t="str">
        <f>Voorraad_GANGBAAR!G76</f>
        <v>Dragon ¦ 'Franse'</v>
      </c>
      <c r="B67" t="str">
        <f>Voorraad_GANGBAAR!P76</f>
        <v>Artemisia dracunculus</v>
      </c>
      <c r="C67" s="57">
        <f>Voorraad_GANGBAAR!I76</f>
        <v>0</v>
      </c>
    </row>
    <row r="68" spans="1:3" x14ac:dyDescent="0.25">
      <c r="A68" t="str">
        <f>Voorraad_GANGBAAR!G77</f>
        <v>Dragon ¦ 'Mexicaanse' ¦ 'Spaanse'</v>
      </c>
      <c r="B68" t="str">
        <f>Voorraad_GANGBAAR!P77</f>
        <v>Tagetes lucida '4 Seasons Tarragon'</v>
      </c>
      <c r="C68" s="57">
        <f>Voorraad_GANGBAAR!I77</f>
        <v>0</v>
      </c>
    </row>
    <row r="69" spans="1:3" x14ac:dyDescent="0.25">
      <c r="A69" t="str">
        <f>Voorraad_GANGBAAR!G78</f>
        <v>Dropplant ¦ 'ORANJE' ¦ 'Apricot Sprite'</v>
      </c>
      <c r="B69" t="str">
        <f>Voorraad_GANGBAAR!P78</f>
        <v>Agastache aurantiaca 'Apricot Sprite'</v>
      </c>
      <c r="C69" s="57">
        <f>Voorraad_GANGBAAR!I78</f>
        <v>0</v>
      </c>
    </row>
    <row r="70" spans="1:3" x14ac:dyDescent="0.25">
      <c r="A70" t="str">
        <f>Voorraad_GANGBAAR!G79</f>
        <v>Dropplant ¦ 'Sangria' ¦ 'Mexicaanse'</v>
      </c>
      <c r="B70" t="str">
        <f>Voorraad_GANGBAAR!P79</f>
        <v>Agastache mexicana 'Sangria'</v>
      </c>
      <c r="C70" s="57">
        <f>Voorraad_GANGBAAR!I79</f>
        <v>0</v>
      </c>
    </row>
    <row r="71" spans="1:3" x14ac:dyDescent="0.25">
      <c r="A71" t="str">
        <f>Voorraad_GANGBAAR!G80</f>
        <v>Dropplant ¦ 'WIT' ¦ 'Alabaster'</v>
      </c>
      <c r="B71" t="str">
        <f>Voorraad_GANGBAAR!P80</f>
        <v>Agastache foeniculum 'Alabaster'</v>
      </c>
      <c r="C71" s="57">
        <f>Voorraad_GANGBAAR!I80</f>
        <v>0</v>
      </c>
    </row>
    <row r="72" spans="1:3" x14ac:dyDescent="0.25">
      <c r="A72" t="str">
        <f>Voorraad_GANGBAAR!G81</f>
        <v>Dropplant ¦ 'WIT' ¦ 'Snow Spike'</v>
      </c>
      <c r="B72" t="str">
        <f>Voorraad_GANGBAAR!P81</f>
        <v>Agastache foeniculum 'Snow Spike'</v>
      </c>
      <c r="C72" s="57">
        <f>Voorraad_GANGBAAR!I81</f>
        <v>0</v>
      </c>
    </row>
    <row r="73" spans="1:3" x14ac:dyDescent="0.25">
      <c r="A73" t="str">
        <f>Voorraad_GANGBAAR!G82</f>
        <v>Dropplant ¦'PAARS-BLAUW' ¦ 'Blue Spike'</v>
      </c>
      <c r="B73" t="str">
        <f>Voorraad_GANGBAAR!P82</f>
        <v>Agastache foeniculum</v>
      </c>
      <c r="C73" s="57">
        <f>Voorraad_GANGBAAR!I82</f>
        <v>0</v>
      </c>
    </row>
    <row r="74" spans="1:3" x14ac:dyDescent="0.25">
      <c r="A74" t="str">
        <f>Voorraad_GANGBAAR!G83</f>
        <v>Droptagetes ¦ 'Dropafrikaantje'</v>
      </c>
      <c r="B74" t="str">
        <f>Voorraad_GANGBAAR!P83</f>
        <v>Tagetes filifolia 'Lakritz'</v>
      </c>
      <c r="C74" s="57">
        <f>Voorraad_GANGBAAR!I83</f>
        <v>0</v>
      </c>
    </row>
    <row r="75" spans="1:3" x14ac:dyDescent="0.25">
      <c r="A75" t="str">
        <f>Voorraad_GANGBAAR!G84</f>
        <v>Duizendblad ¦ 'Cassis'</v>
      </c>
      <c r="B75" t="str">
        <f>Voorraad_GANGBAAR!P84</f>
        <v>Achillea millefolium 'Cassis'</v>
      </c>
      <c r="C75" s="57">
        <f>Voorraad_GANGBAAR!I84</f>
        <v>0</v>
      </c>
    </row>
    <row r="76" spans="1:3" x14ac:dyDescent="0.25">
      <c r="A76" t="str">
        <f>Voorraad_GANGBAAR!G85</f>
        <v>Duizendblad ¦ 'Cerise Queen'</v>
      </c>
      <c r="B76" t="str">
        <f>Voorraad_GANGBAAR!P85</f>
        <v>Achillea millefolium 'Cerise Queen'</v>
      </c>
      <c r="C76" s="57">
        <f>Voorraad_GANGBAAR!I85</f>
        <v>0</v>
      </c>
    </row>
    <row r="77" spans="1:3" x14ac:dyDescent="0.25">
      <c r="A77" t="str">
        <f>Voorraad_GANGBAAR!G86</f>
        <v>Duizendblad ¦ 'WIT'</v>
      </c>
      <c r="B77" t="str">
        <f>Voorraad_GANGBAAR!P86</f>
        <v>Achillea millefolium</v>
      </c>
      <c r="C77" s="57">
        <f>Voorraad_GANGBAAR!I86</f>
        <v>0</v>
      </c>
    </row>
    <row r="78" spans="1:3" x14ac:dyDescent="0.25">
      <c r="A78" t="str">
        <f>Voorraad_GANGBAAR!G87</f>
        <v>Echinacea ¦ 'Rode zonnehoed' ¦ 'pallida'</v>
      </c>
      <c r="B78" t="str">
        <f>Voorraad_GANGBAAR!P87</f>
        <v>Echinacea pallida</v>
      </c>
      <c r="C78" s="57">
        <f>Voorraad_GANGBAAR!I87</f>
        <v>0</v>
      </c>
    </row>
    <row r="79" spans="1:3" x14ac:dyDescent="0.25">
      <c r="A79" t="str">
        <f>Voorraad_GANGBAAR!G88</f>
        <v>Echinacea ¦ 'Rode zonnehoed' ¦ 'purpurea'</v>
      </c>
      <c r="B79" t="str">
        <f>Voorraad_GANGBAAR!P88</f>
        <v>Echinacea purpurea</v>
      </c>
      <c r="C79" s="57">
        <f>Voorraad_GANGBAAR!I88</f>
        <v>0</v>
      </c>
    </row>
    <row r="80" spans="1:3" x14ac:dyDescent="0.25">
      <c r="A80" t="str">
        <f>Voorraad_GANGBAAR!G89</f>
        <v>Echinacea ¦ 'Rode zonnehoed' ¦ 'WIT'</v>
      </c>
      <c r="B80" t="str">
        <f>Voorraad_GANGBAAR!P89</f>
        <v>Echinacea purpurea 'Alba'</v>
      </c>
      <c r="C80" s="57">
        <f>Voorraad_GANGBAAR!I89</f>
        <v>0</v>
      </c>
    </row>
    <row r="81" spans="1:3" x14ac:dyDescent="0.25">
      <c r="A81" t="str">
        <f>Voorraad_GANGBAAR!G90</f>
        <v>Eetbaar Viooltje ¦ 'Driekleurig' ¦ 'Tricolor'</v>
      </c>
      <c r="B81" t="str">
        <f>Voorraad_GANGBAAR!P90</f>
        <v>Viola tricolor</v>
      </c>
      <c r="C81" s="57">
        <f>Voorraad_GANGBAAR!I90</f>
        <v>0</v>
      </c>
    </row>
    <row r="82" spans="1:3" x14ac:dyDescent="0.25">
      <c r="A82" t="str">
        <f>Voorraad_GANGBAAR!G91</f>
        <v>Eetbaar viooltje 'Butterfly' ¦ 'Black'</v>
      </c>
      <c r="B82" t="str">
        <f>Voorraad_GANGBAAR!P91</f>
        <v>Viola 'Butterfly Black'</v>
      </c>
      <c r="C82" s="57">
        <f>Voorraad_GANGBAAR!I91</f>
        <v>0</v>
      </c>
    </row>
    <row r="83" spans="1:3" x14ac:dyDescent="0.25">
      <c r="A83" t="str">
        <f>Voorraad_GANGBAAR!G92</f>
        <v>Eetbaar viooltje 'Butterfly' ¦ 'Blue Botch Improved'</v>
      </c>
      <c r="B83" t="str">
        <f>Voorraad_GANGBAAR!P92</f>
        <v>Viola 'Butterfly Blue Botch Improved'</v>
      </c>
      <c r="C83" s="57">
        <f>Voorraad_GANGBAAR!I92</f>
        <v>0</v>
      </c>
    </row>
    <row r="84" spans="1:3" x14ac:dyDescent="0.25">
      <c r="A84" t="str">
        <f>Voorraad_GANGBAAR!G93</f>
        <v>Eetbaar viooltje 'Butterfly' ¦ 'Chaplin'</v>
      </c>
      <c r="B84" t="str">
        <f>Voorraad_GANGBAAR!P93</f>
        <v>Viola 'Butterfly Chaplin'</v>
      </c>
      <c r="C84" s="57">
        <f>Voorraad_GANGBAAR!I93</f>
        <v>0</v>
      </c>
    </row>
    <row r="85" spans="1:3" x14ac:dyDescent="0.25">
      <c r="A85" t="str">
        <f>Voorraad_GANGBAAR!G94</f>
        <v>Eetbaar viooltje 'Butterfly' ¦ 'Icy Blue'</v>
      </c>
      <c r="B85" t="str">
        <f>Voorraad_GANGBAAR!P94</f>
        <v>Viola 'Butterfly Icy Blue'</v>
      </c>
      <c r="C85" s="57">
        <f>Voorraad_GANGBAAR!I94</f>
        <v>0</v>
      </c>
    </row>
    <row r="86" spans="1:3" x14ac:dyDescent="0.25">
      <c r="A86" t="str">
        <f>Voorraad_GANGBAAR!G95</f>
        <v>Eetbaar viooltje 'Butterfly' ¦ 'Lavender Improved'</v>
      </c>
      <c r="B86" t="str">
        <f>Voorraad_GANGBAAR!P95</f>
        <v>Viola 'Butterfly Lavender Improved'</v>
      </c>
      <c r="C86" s="57">
        <f>Voorraad_GANGBAAR!I95</f>
        <v>0</v>
      </c>
    </row>
    <row r="87" spans="1:3" x14ac:dyDescent="0.25">
      <c r="A87" t="str">
        <f>Voorraad_GANGBAAR!G96</f>
        <v>Eetbaar viooltje 'Butterfly' ¦ 'Orange'</v>
      </c>
      <c r="B87" t="str">
        <f>Voorraad_GANGBAAR!P96</f>
        <v>Viola 'Butterfly Orange'</v>
      </c>
      <c r="C87" s="57">
        <f>Voorraad_GANGBAAR!I96</f>
        <v>0</v>
      </c>
    </row>
    <row r="88" spans="1:3" x14ac:dyDescent="0.25">
      <c r="A88" t="str">
        <f>Voorraad_GANGBAAR!G97</f>
        <v>Eetbaar viooltje 'Butterfly' ¦ 'Purple Yellow'</v>
      </c>
      <c r="B88" t="str">
        <f>Voorraad_GANGBAAR!P97</f>
        <v>Viola 'Butterfly Yellow Purple Yellow'</v>
      </c>
      <c r="C88" s="57">
        <f>Voorraad_GANGBAAR!I97</f>
        <v>0</v>
      </c>
    </row>
    <row r="89" spans="1:3" x14ac:dyDescent="0.25">
      <c r="A89" t="str">
        <f>Voorraad_GANGBAAR!G98</f>
        <v>Eetbaar viooltje 'Butterfly' ¦ 'Rose Shades'</v>
      </c>
      <c r="B89" t="str">
        <f>Voorraad_GANGBAAR!P98</f>
        <v>Viola 'Butterfly Yellow Rose Shades'</v>
      </c>
      <c r="C89" s="57">
        <f>Voorraad_GANGBAAR!I98</f>
        <v>0</v>
      </c>
    </row>
    <row r="90" spans="1:3" x14ac:dyDescent="0.25">
      <c r="A90" t="str">
        <f>Voorraad_GANGBAAR!G99</f>
        <v>Eetbaar viooltje 'Butterfly' ¦ 'White'</v>
      </c>
      <c r="B90" t="str">
        <f>Voorraad_GANGBAAR!P99</f>
        <v>Viola 'Butterfly White'</v>
      </c>
      <c r="C90" s="57">
        <f>Voorraad_GANGBAAR!I99</f>
        <v>0</v>
      </c>
    </row>
    <row r="91" spans="1:3" x14ac:dyDescent="0.25">
      <c r="A91" t="str">
        <f>Voorraad_GANGBAAR!G100</f>
        <v>Eetbaar viooltje 'Butterfly' ¦ 'Yellow Gold'</v>
      </c>
      <c r="B91" t="str">
        <f>Voorraad_GANGBAAR!P100</f>
        <v>Viola 'Butterfly Yellow Gold'</v>
      </c>
      <c r="C91" s="57">
        <f>Voorraad_GANGBAAR!I100</f>
        <v>0</v>
      </c>
    </row>
    <row r="92" spans="1:3" x14ac:dyDescent="0.25">
      <c r="A92" t="str">
        <f>Voorraad_GANGBAAR!G101</f>
        <v>Eetbaar viooltje 'Butterfly' ¦ 'Yellow Red Wing'</v>
      </c>
      <c r="B92" t="str">
        <f>Voorraad_GANGBAAR!P101</f>
        <v>Viola 'Butterfly Yellow Red Wing'</v>
      </c>
      <c r="C92" s="57">
        <f>Voorraad_GANGBAAR!I101</f>
        <v>0</v>
      </c>
    </row>
    <row r="93" spans="1:3" x14ac:dyDescent="0.25">
      <c r="A93" t="str">
        <f>Voorraad_GANGBAAR!G102</f>
        <v xml:space="preserve">Egyptische Ui </v>
      </c>
      <c r="B93" t="str">
        <f>Voorraad_GANGBAAR!P102</f>
        <v>Allium cepa 'Proliferum'</v>
      </c>
      <c r="C93" s="57">
        <f>Voorraad_GANGBAAR!I102</f>
        <v>0</v>
      </c>
    </row>
    <row r="94" spans="1:3" x14ac:dyDescent="0.25">
      <c r="A94" t="str">
        <f>Voorraad_GANGBAAR!G103</f>
        <v>Engelwortel ¦ 'Grote '</v>
      </c>
      <c r="B94" t="str">
        <f>Voorraad_GANGBAAR!P103</f>
        <v>Angelica archangelica</v>
      </c>
      <c r="C94" s="57">
        <f>Voorraad_GANGBAAR!I103</f>
        <v>0</v>
      </c>
    </row>
    <row r="95" spans="1:3" x14ac:dyDescent="0.25">
      <c r="A95" t="str">
        <f>Voorraad_GANGBAAR!G104</f>
        <v>Engelwortel ¦ 'Rode'</v>
      </c>
      <c r="B95" t="str">
        <f>Voorraad_GANGBAAR!P104</f>
        <v>Angelica gigas</v>
      </c>
      <c r="C95" s="57">
        <f>Voorraad_GANGBAAR!I104</f>
        <v>0</v>
      </c>
    </row>
    <row r="96" spans="1:3" x14ac:dyDescent="0.25">
      <c r="A96" t="str">
        <f>Voorraad_GANGBAAR!G105</f>
        <v>Eucalyptus ¦ 'Citroen'</v>
      </c>
      <c r="B96" t="str">
        <f>Voorraad_GANGBAAR!P105</f>
        <v>Eucalyptus citriodora</v>
      </c>
      <c r="C96" s="57">
        <f>Voorraad_GANGBAAR!I105</f>
        <v>0</v>
      </c>
    </row>
    <row r="97" spans="1:3" x14ac:dyDescent="0.25">
      <c r="A97" t="str">
        <f>Voorraad_GANGBAAR!G106</f>
        <v>Eucalyptus ¦ 'globulus'</v>
      </c>
      <c r="B97" t="str">
        <f>Voorraad_GANGBAAR!P106</f>
        <v>Eucalyptus globulus</v>
      </c>
      <c r="C97" s="57">
        <f>Voorraad_GANGBAAR!I106</f>
        <v>0</v>
      </c>
    </row>
    <row r="98" spans="1:3" x14ac:dyDescent="0.25">
      <c r="A98" t="str">
        <f>Voorraad_GANGBAAR!G107</f>
        <v>Gele Kattenstaart ¦ [P14]</v>
      </c>
      <c r="B98" t="str">
        <f>Voorraad_GANGBAAR!P107</f>
        <v>Bulbine frutescens</v>
      </c>
      <c r="C98" s="57">
        <f>Voorraad_GANGBAAR!I107</f>
        <v>0</v>
      </c>
    </row>
    <row r="99" spans="1:3" x14ac:dyDescent="0.25">
      <c r="A99" t="str">
        <f>Voorraad_GANGBAAR!G108</f>
        <v>Gember ¦ [P8]</v>
      </c>
      <c r="B99" t="str">
        <f>Voorraad_GANGBAAR!P108</f>
        <v>Zingiber officinale</v>
      </c>
      <c r="C99" s="57">
        <f>Voorraad_GANGBAAR!I108</f>
        <v>0</v>
      </c>
    </row>
    <row r="100" spans="1:3" x14ac:dyDescent="0.25">
      <c r="A100" t="str">
        <f>Voorraad_GANGBAAR!G109</f>
        <v>Geranium ¦ 'APPELSIEN ¦ [P14]</v>
      </c>
      <c r="B100" t="str">
        <f>Voorraad_GANGBAAR!P109</f>
        <v xml:space="preserve">Pelargonium 'Orange' </v>
      </c>
      <c r="C100" s="57">
        <f>Voorraad_GANGBAAR!I109</f>
        <v>0</v>
      </c>
    </row>
    <row r="101" spans="1:3" x14ac:dyDescent="0.25">
      <c r="A101" t="str">
        <f>Voorraad_GANGBAAR!G110</f>
        <v>Geranium ¦ 'CITROEN' ¦ 'graveolens' ¦ [P14]</v>
      </c>
      <c r="B101" t="str">
        <f>Voorraad_GANGBAAR!P110</f>
        <v>Pelargonium graveolens</v>
      </c>
      <c r="C101" s="57">
        <f>Voorraad_GANGBAAR!I110</f>
        <v>0</v>
      </c>
    </row>
    <row r="102" spans="1:3" x14ac:dyDescent="0.25">
      <c r="A102" t="str">
        <f>Voorraad_GANGBAAR!G111</f>
        <v>Geranium ¦ 'CITROEN' ¦ 'graveolens' ¦ 'Crispum' ¦ [P14]</v>
      </c>
      <c r="B102" t="str">
        <f>Voorraad_GANGBAAR!P111</f>
        <v>Pelargonium graveolens 'Crispum'</v>
      </c>
      <c r="C102" s="57">
        <f>Voorraad_GANGBAAR!I111</f>
        <v>0</v>
      </c>
    </row>
    <row r="103" spans="1:3" x14ac:dyDescent="0.25">
      <c r="A103" t="str">
        <f>Voorraad_GANGBAAR!G112</f>
        <v>Geranium ¦ 'Mosquitoschoker' ¦ [P14]</v>
      </c>
      <c r="B103" t="str">
        <f>Voorraad_GANGBAAR!P112</f>
        <v xml:space="preserve">Pelargonium 'Mosquitoschoker' </v>
      </c>
      <c r="C103" s="57">
        <f>Voorraad_GANGBAAR!I112</f>
        <v>0</v>
      </c>
    </row>
    <row r="104" spans="1:3" x14ac:dyDescent="0.25">
      <c r="A104" t="str">
        <f>Voorraad_GANGBAAR!G113</f>
        <v>Geranium ¦ 'MUNT' ¦ [P14]</v>
      </c>
      <c r="B104" t="str">
        <f>Voorraad_GANGBAAR!P113</f>
        <v>Pelargonium tomentosum</v>
      </c>
      <c r="C104" s="57">
        <f>Voorraad_GANGBAAR!I113</f>
        <v>0</v>
      </c>
    </row>
    <row r="105" spans="1:3" x14ac:dyDescent="0.25">
      <c r="A105" t="str">
        <f>Voorraad_GANGBAAR!G114</f>
        <v>Geranium ¦ 'MUNT-CITROEN' ¦ 'Lady Plymouth ¦ [P14]</v>
      </c>
      <c r="B105" t="str">
        <f>Voorraad_GANGBAAR!P114</f>
        <v>Pelargonium 'Lady Plymouth'</v>
      </c>
      <c r="C105" s="57">
        <f>Voorraad_GANGBAAR!I114</f>
        <v>0</v>
      </c>
    </row>
    <row r="106" spans="1:3" x14ac:dyDescent="0.25">
      <c r="A106" t="str">
        <f>Voorraad_GANGBAAR!G115</f>
        <v>Geranium ¦ 'ROZEN' ¦ [P14]</v>
      </c>
      <c r="B106" t="str">
        <f>Voorraad_GANGBAAR!P115</f>
        <v>Pelargonium 'Roses'</v>
      </c>
      <c r="C106" s="57">
        <f>Voorraad_GANGBAAR!I115</f>
        <v>0</v>
      </c>
    </row>
    <row r="107" spans="1:3" x14ac:dyDescent="0.25">
      <c r="A107" t="str">
        <f>Voorraad_GANGBAAR!G116</f>
        <v>Gotu kola ¦ 'Aziatische waternavel'</v>
      </c>
      <c r="B107" t="str">
        <f>Voorraad_GANGBAAR!P116</f>
        <v>Centella asiatica</v>
      </c>
      <c r="C107" s="57">
        <f>Voorraad_GANGBAAR!I116</f>
        <v>0</v>
      </c>
    </row>
    <row r="108" spans="1:3" x14ac:dyDescent="0.25">
      <c r="A108" t="str">
        <f>Voorraad_GANGBAAR!G117</f>
        <v>Goudsbloem</v>
      </c>
      <c r="B108" t="str">
        <f>Voorraad_GANGBAAR!P117</f>
        <v>Calendula officinalis</v>
      </c>
      <c r="C108" s="57">
        <f>Voorraad_GANGBAAR!I117</f>
        <v>0</v>
      </c>
    </row>
    <row r="109" spans="1:3" x14ac:dyDescent="0.25">
      <c r="A109" t="str">
        <f>Voorraad_GANGBAAR!G118</f>
        <v>Griekse Alant</v>
      </c>
      <c r="B109" t="str">
        <f>Voorraad_GANGBAAR!P118</f>
        <v>Inula helenium</v>
      </c>
      <c r="C109" s="57">
        <f>Voorraad_GANGBAAR!I118</f>
        <v>0</v>
      </c>
    </row>
    <row r="110" spans="1:3" x14ac:dyDescent="0.25">
      <c r="A110" t="str">
        <f>Voorraad_GANGBAAR!G119</f>
        <v>Griekste Bergthee</v>
      </c>
      <c r="B110" t="str">
        <f>Voorraad_GANGBAAR!P119</f>
        <v>Sideritis syriaca</v>
      </c>
      <c r="C110" s="57">
        <f>Voorraad_GANGBAAR!I119</f>
        <v>0</v>
      </c>
    </row>
    <row r="111" spans="1:3" x14ac:dyDescent="0.25">
      <c r="A111" t="str">
        <f>Voorraad_GANGBAAR!G120</f>
        <v>Hartgespan</v>
      </c>
      <c r="B111" t="str">
        <f>Voorraad_GANGBAAR!P120</f>
        <v>Leonurus cardiaca</v>
      </c>
      <c r="C111" s="57">
        <f>Voorraad_GANGBAAR!I120</f>
        <v>0</v>
      </c>
    </row>
    <row r="112" spans="1:3" x14ac:dyDescent="0.25">
      <c r="A112" t="str">
        <f>Voorraad_GANGBAAR!G121</f>
        <v>Heemst</v>
      </c>
      <c r="B112" t="str">
        <f>Voorraad_GANGBAAR!P121</f>
        <v>Althaea officinalis</v>
      </c>
      <c r="C112" s="57">
        <f>Voorraad_GANGBAAR!I121</f>
        <v>0</v>
      </c>
    </row>
    <row r="113" spans="1:3" x14ac:dyDescent="0.25">
      <c r="A113" t="str">
        <f>Voorraad_GANGBAAR!G122</f>
        <v>Heiligenbloem</v>
      </c>
      <c r="B113" t="str">
        <f>Voorraad_GANGBAAR!P122</f>
        <v>Santolina chamaecyparissus</v>
      </c>
      <c r="C113" s="57">
        <f>Voorraad_GANGBAAR!I122</f>
        <v>0</v>
      </c>
    </row>
    <row r="114" spans="1:3" x14ac:dyDescent="0.25">
      <c r="A114" t="str">
        <f>Voorraad_GANGBAAR!G123</f>
        <v>Hertshoornweegbree</v>
      </c>
      <c r="B114" t="str">
        <f>Voorraad_GANGBAAR!P123</f>
        <v>Plantago coronopus</v>
      </c>
      <c r="C114" s="57">
        <f>Voorraad_GANGBAAR!I123</f>
        <v>0</v>
      </c>
    </row>
    <row r="115" spans="1:3" x14ac:dyDescent="0.25">
      <c r="A115" t="str">
        <f>Voorraad_GANGBAAR!G124</f>
        <v>Hondsdraf</v>
      </c>
      <c r="B115" t="str">
        <f>Voorraad_GANGBAAR!P124</f>
        <v>Glechoma hederacea</v>
      </c>
      <c r="C115" s="57">
        <f>Voorraad_GANGBAAR!I124</f>
        <v>0</v>
      </c>
    </row>
    <row r="116" spans="1:3" x14ac:dyDescent="0.25">
      <c r="A116" t="str">
        <f>Voorraad_GANGBAAR!G125</f>
        <v>Hondsdraf ¦ 'Bonte'</v>
      </c>
      <c r="B116" t="str">
        <f>Voorraad_GANGBAAR!P125</f>
        <v>Glechoma hederacea 'variegata'</v>
      </c>
      <c r="C116" s="57">
        <f>Voorraad_GANGBAAR!I125</f>
        <v>0</v>
      </c>
    </row>
    <row r="117" spans="1:3" x14ac:dyDescent="0.25">
      <c r="A117" t="str">
        <f>Voorraad_GANGBAAR!G126</f>
        <v>Honingverbena</v>
      </c>
      <c r="B117" t="str">
        <f>Voorraad_GANGBAAR!P126</f>
        <v>Lippia dulcis</v>
      </c>
      <c r="C117" s="57">
        <f>Voorraad_GANGBAAR!I126</f>
        <v>0</v>
      </c>
    </row>
    <row r="118" spans="1:3" x14ac:dyDescent="0.25">
      <c r="A118" t="str">
        <f>Voorraad_GANGBAAR!G127</f>
        <v>Hop</v>
      </c>
      <c r="B118" t="str">
        <f>Voorraad_GANGBAAR!P127</f>
        <v>Humulus lupulus</v>
      </c>
      <c r="C118" s="57">
        <f>Voorraad_GANGBAAR!I127</f>
        <v>0</v>
      </c>
    </row>
    <row r="119" spans="1:3" x14ac:dyDescent="0.25">
      <c r="A119" t="str">
        <f>Voorraad_GANGBAAR!G128</f>
        <v>Huacatay</v>
      </c>
      <c r="B119" t="str">
        <f>Voorraad_GANGBAAR!P128</f>
        <v>Tagetes minuta</v>
      </c>
      <c r="C119" s="57">
        <f>Voorraad_GANGBAAR!I128</f>
        <v>0</v>
      </c>
    </row>
    <row r="120" spans="1:3" x14ac:dyDescent="0.25">
      <c r="A120" t="str">
        <f>Voorraad_GANGBAAR!G129</f>
        <v>Hyssop ¦ 'BLAUW'</v>
      </c>
      <c r="B120" t="str">
        <f>Voorraad_GANGBAAR!P129</f>
        <v>Hyssopus officinalis</v>
      </c>
      <c r="C120" s="57">
        <f>Voorraad_GANGBAAR!I129</f>
        <v>0</v>
      </c>
    </row>
    <row r="121" spans="1:3" x14ac:dyDescent="0.25">
      <c r="A121" t="str">
        <f>Voorraad_GANGBAAR!G130</f>
        <v>Hyssop ¦ 'WIT '</v>
      </c>
      <c r="B121" t="str">
        <f>Voorraad_GANGBAAR!P130</f>
        <v>Hyssopus officinalis 'Alba'</v>
      </c>
      <c r="C121" s="57">
        <f>Voorraad_GANGBAAR!I130</f>
        <v>0</v>
      </c>
    </row>
    <row r="122" spans="1:3" x14ac:dyDescent="0.25">
      <c r="A122" t="str">
        <f>Voorraad_GANGBAAR!G131</f>
        <v>Ijzerhard ¦ 'Ijzerkruid' ¦ 'Verbena'</v>
      </c>
      <c r="B122" t="str">
        <f>Voorraad_GANGBAAR!P131</f>
        <v>Verbena officinalis</v>
      </c>
      <c r="C122" s="57">
        <f>Voorraad_GANGBAAR!I131</f>
        <v>0</v>
      </c>
    </row>
    <row r="123" spans="1:3" x14ac:dyDescent="0.25">
      <c r="A123" t="str">
        <f>Voorraad_GANGBAAR!G132</f>
        <v>Japanse waterpeper</v>
      </c>
      <c r="B123" t="str">
        <f>Voorraad_GANGBAAR!P132</f>
        <v>Persicaria hydropiper var. rubra</v>
      </c>
      <c r="C123" s="57">
        <f>Voorraad_GANGBAAR!I132</f>
        <v>0</v>
      </c>
    </row>
    <row r="124" spans="1:3" x14ac:dyDescent="0.25">
      <c r="A124" t="str">
        <f>Voorraad_GANGBAAR!G133</f>
        <v>Kaapse look 'Knobiflirt' ¦ 'BONTE'</v>
      </c>
      <c r="B124" t="str">
        <f>Voorraad_GANGBAAR!P133</f>
        <v>Tulbaghia violaceae variegata 'KnobiFlirt'</v>
      </c>
      <c r="C124" s="57">
        <f>Voorraad_GANGBAAR!I133</f>
        <v>0</v>
      </c>
    </row>
    <row r="125" spans="1:3" x14ac:dyDescent="0.25">
      <c r="A125" t="str">
        <f>Voorraad_GANGBAAR!G134</f>
        <v>Kaapse look 'Knobiflirt' ¦ 'BONTE' ¦ [P14]</v>
      </c>
      <c r="B125" t="str">
        <f>Voorraad_GANGBAAR!P134</f>
        <v>Tulbaghia violaceae variegata 'KnobiFlirt'</v>
      </c>
      <c r="C125" s="57">
        <f>Voorraad_GANGBAAR!I134</f>
        <v>0</v>
      </c>
    </row>
    <row r="126" spans="1:3" x14ac:dyDescent="0.25">
      <c r="A126" t="str">
        <f>Voorraad_GANGBAAR!G135</f>
        <v>Kaapse look 'Knobiflirt' ¦ 'GROEN'</v>
      </c>
      <c r="B126" t="str">
        <f>Voorraad_GANGBAAR!P135</f>
        <v>Tulbaghia violaceae 'KnobiFlirt'</v>
      </c>
      <c r="C126" s="57">
        <f>Voorraad_GANGBAAR!I135</f>
        <v>0</v>
      </c>
    </row>
    <row r="127" spans="1:3" x14ac:dyDescent="0.25">
      <c r="A127" t="str">
        <f>Voorraad_GANGBAAR!G136</f>
        <v>Kaapse look 'Knobiflirt' ¦ 'GROEN' ¦ [P14]</v>
      </c>
      <c r="B127" t="str">
        <f>Voorraad_GANGBAAR!P136</f>
        <v>Tulbaghia violaceae 'KnobiFlirt'</v>
      </c>
      <c r="C127" s="57">
        <f>Voorraad_GANGBAAR!I136</f>
        <v>0</v>
      </c>
    </row>
    <row r="128" spans="1:3" x14ac:dyDescent="0.25">
      <c r="A128" t="str">
        <f>Voorraad_GANGBAAR!G137</f>
        <v>Kaapse look 'Knobiflirt' ¦ 'WIT'</v>
      </c>
      <c r="B128" t="str">
        <f>Voorraad_GANGBAAR!P137</f>
        <v>Tulbaghia violaceae 'Alba'</v>
      </c>
      <c r="C128" s="57">
        <f>Voorraad_GANGBAAR!I137</f>
        <v>0</v>
      </c>
    </row>
    <row r="129" spans="1:3" x14ac:dyDescent="0.25">
      <c r="A129" t="str">
        <f>Voorraad_GANGBAAR!G138</f>
        <v>Kaasjeskruid ¦ 'Moschata'</v>
      </c>
      <c r="B129" t="str">
        <f>Voorraad_GANGBAAR!P138</f>
        <v>Malva sylvestris moschata</v>
      </c>
      <c r="C129" s="57">
        <f>Voorraad_GANGBAAR!I138</f>
        <v>0</v>
      </c>
    </row>
    <row r="130" spans="1:3" x14ac:dyDescent="0.25">
      <c r="A130" t="str">
        <f>Voorraad_GANGBAAR!G139</f>
        <v>Kaasjeskruid ¦ 'Moschata' ¦ 'Alba'</v>
      </c>
      <c r="B130" t="str">
        <f>Voorraad_GANGBAAR!P139</f>
        <v>Malva sylvestris moschata 'Alba'</v>
      </c>
      <c r="C130" s="57">
        <f>Voorraad_GANGBAAR!I139</f>
        <v>0</v>
      </c>
    </row>
    <row r="131" spans="1:3" x14ac:dyDescent="0.25">
      <c r="A131" t="str">
        <f>Voorraad_GANGBAAR!G140</f>
        <v>Kaasjeskruid ¦ 'Zebrina'</v>
      </c>
      <c r="B131" t="str">
        <f>Voorraad_GANGBAAR!P140</f>
        <v xml:space="preserve">Malva sylvestris zebrina </v>
      </c>
      <c r="C131" s="57">
        <f>Voorraad_GANGBAAR!I140</f>
        <v>0</v>
      </c>
    </row>
    <row r="132" spans="1:3" x14ac:dyDescent="0.25">
      <c r="A132" t="str">
        <f>Voorraad_GANGBAAR!G141</f>
        <v>Kaaskruid</v>
      </c>
      <c r="B132" t="str">
        <f>Voorraad_GANGBAAR!P141</f>
        <v>Paederia lanuginosa</v>
      </c>
      <c r="C132" s="57">
        <f>Voorraad_GANGBAAR!I141</f>
        <v>0</v>
      </c>
    </row>
    <row r="133" spans="1:3" x14ac:dyDescent="0.25">
      <c r="A133" t="str">
        <f>Voorraad_GANGBAAR!G142</f>
        <v>Kaffirblad¦ [P14]</v>
      </c>
      <c r="B133" t="str">
        <f>Voorraad_GANGBAAR!P142</f>
        <v>Citrus hystrix</v>
      </c>
      <c r="C133" s="57">
        <f>Voorraad_GANGBAAR!I142</f>
        <v>0</v>
      </c>
    </row>
    <row r="134" spans="1:3" x14ac:dyDescent="0.25">
      <c r="A134" t="str">
        <f>Voorraad_GANGBAAR!G143</f>
        <v>Kamille ¦ 'Loopkamille'</v>
      </c>
      <c r="B134" t="str">
        <f>Voorraad_GANGBAAR!P143</f>
        <v>Chamaemelum nobile 'Treneague'</v>
      </c>
      <c r="C134" s="57">
        <f>Voorraad_GANGBAAR!I143</f>
        <v>0</v>
      </c>
    </row>
    <row r="135" spans="1:3" x14ac:dyDescent="0.25">
      <c r="A135" t="str">
        <f>Voorraad_GANGBAAR!G144</f>
        <v>Kamille ¦ 'Roomse  Kamille' ¦ ENKELE BLOEM</v>
      </c>
      <c r="B135" t="str">
        <f>Voorraad_GANGBAAR!P144</f>
        <v>Chamaemelum nobile</v>
      </c>
      <c r="C135" s="57">
        <f>Voorraad_GANGBAAR!I144</f>
        <v>0</v>
      </c>
    </row>
    <row r="136" spans="1:3" x14ac:dyDescent="0.25">
      <c r="A136" t="str">
        <f>Voorraad_GANGBAAR!G145</f>
        <v>Kamille ¦ 'Roomse  Kamille' ¦ 'Flore Pleno' ¦ DUBBELE BLOEM</v>
      </c>
      <c r="B136" t="str">
        <f>Voorraad_GANGBAAR!P145</f>
        <v>Chamaemelum nobile 'Flore Pleno'</v>
      </c>
      <c r="C136" s="57">
        <f>Voorraad_GANGBAAR!I145</f>
        <v>0</v>
      </c>
    </row>
    <row r="137" spans="1:3" x14ac:dyDescent="0.25">
      <c r="A137" t="str">
        <f>Voorraad_GANGBAAR!G146</f>
        <v>Kardoen</v>
      </c>
      <c r="B137" t="str">
        <f>Voorraad_GANGBAAR!P146</f>
        <v>Cynara cardunculus</v>
      </c>
      <c r="C137" s="57">
        <f>Voorraad_GANGBAAR!I146</f>
        <v>0</v>
      </c>
    </row>
    <row r="138" spans="1:3" x14ac:dyDescent="0.25">
      <c r="A138" t="str">
        <f>Voorraad_GANGBAAR!G147</f>
        <v>Kattenkruid 'Wild' ¦ 'Echt'</v>
      </c>
      <c r="B138" t="str">
        <f>Voorraad_GANGBAAR!P147</f>
        <v>Nepeta cataria</v>
      </c>
      <c r="C138" s="57">
        <f>Voorraad_GANGBAAR!I147</f>
        <v>0</v>
      </c>
    </row>
    <row r="139" spans="1:3" x14ac:dyDescent="0.25">
      <c r="A139" t="str">
        <f>Voorraad_GANGBAAR!G148</f>
        <v xml:space="preserve">Kerrieplant ¦ 'Dwarf Curry' </v>
      </c>
      <c r="B139" t="str">
        <f>Voorraad_GANGBAAR!P148</f>
        <v>Helichrysum italicum 'Dwarf Curry'</v>
      </c>
      <c r="C139" s="57">
        <f>Voorraad_GANGBAAR!I148</f>
        <v>0</v>
      </c>
    </row>
    <row r="140" spans="1:3" x14ac:dyDescent="0.25">
      <c r="A140" t="str">
        <f>Voorraad_GANGBAAR!G149</f>
        <v xml:space="preserve">Kerrieplant ¦ 'Tall Curry' </v>
      </c>
      <c r="B140" t="str">
        <f>Voorraad_GANGBAAR!P149</f>
        <v>Helichrysum italicum 'Tall Curry'</v>
      </c>
      <c r="C140" s="57">
        <f>Voorraad_GANGBAAR!I149</f>
        <v>0</v>
      </c>
    </row>
    <row r="141" spans="1:3" x14ac:dyDescent="0.25">
      <c r="A141" t="str">
        <f>Voorraad_GANGBAAR!G150</f>
        <v>Kervel ¦ 'Echte Kervel'</v>
      </c>
      <c r="B141" t="str">
        <f>Voorraad_GANGBAAR!P150</f>
        <v>Anthriscus cerefolium</v>
      </c>
      <c r="C141" s="57">
        <f>Voorraad_GANGBAAR!I150</f>
        <v>0</v>
      </c>
    </row>
    <row r="142" spans="1:3" x14ac:dyDescent="0.25">
      <c r="A142" t="str">
        <f>Voorraad_GANGBAAR!G151</f>
        <v>Koffieplant ¦ [P14]</v>
      </c>
      <c r="B142" t="str">
        <f>Voorraad_GANGBAAR!P151</f>
        <v>Coffea arabica</v>
      </c>
      <c r="C142" s="57">
        <f>Voorraad_GANGBAAR!I151</f>
        <v>0</v>
      </c>
    </row>
    <row r="143" spans="1:3" x14ac:dyDescent="0.25">
      <c r="A143" t="str">
        <f>Voorraad_GANGBAAR!G152</f>
        <v>Kolibrie-plant ¦ 'Midnight Mojito'</v>
      </c>
      <c r="B143" t="str">
        <f>Voorraad_GANGBAAR!P152</f>
        <v>Hesperozy Satureja Fragrant beauty Midnight Mojito</v>
      </c>
      <c r="C143" s="57">
        <f>Voorraad_GANGBAAR!I152</f>
        <v>0</v>
      </c>
    </row>
    <row r="144" spans="1:3" x14ac:dyDescent="0.25">
      <c r="A144" t="str">
        <f>Voorraad_GANGBAAR!G153</f>
        <v>Koriander</v>
      </c>
      <c r="B144" t="str">
        <f>Voorraad_GANGBAAR!P153</f>
        <v>Coriandrum sativum</v>
      </c>
      <c r="C144" s="57">
        <f>Voorraad_GANGBAAR!I153</f>
        <v>0</v>
      </c>
    </row>
    <row r="145" spans="1:3" x14ac:dyDescent="0.25">
      <c r="A145" t="str">
        <f>Voorraad_GANGBAAR!G154</f>
        <v>Koriander ¦ 'Vietnamese Koriander'</v>
      </c>
      <c r="B145" t="str">
        <f>Voorraad_GANGBAAR!P154</f>
        <v>Persicaria odorata</v>
      </c>
      <c r="C145" s="57">
        <f>Voorraad_GANGBAAR!I154</f>
        <v>0</v>
      </c>
    </row>
    <row r="146" spans="1:3" x14ac:dyDescent="0.25">
      <c r="A146" t="str">
        <f>Voorraad_GANGBAAR!G155</f>
        <v>Kraailook</v>
      </c>
      <c r="B146" t="str">
        <f>Voorraad_GANGBAAR!P155</f>
        <v>Allium vineale</v>
      </c>
      <c r="C146" s="57">
        <f>Voorraad_GANGBAAR!I155</f>
        <v>0</v>
      </c>
    </row>
    <row r="147" spans="1:3" x14ac:dyDescent="0.25">
      <c r="A147" t="str">
        <f>Voorraad_GANGBAAR!G156</f>
        <v>Kummel ¦ 'Karwij'</v>
      </c>
      <c r="B147" t="str">
        <f>Voorraad_GANGBAAR!P156</f>
        <v>Carum carvi</v>
      </c>
      <c r="C147" s="57">
        <f>Voorraad_GANGBAAR!I156</f>
        <v>0</v>
      </c>
    </row>
    <row r="148" spans="1:3" x14ac:dyDescent="0.25">
      <c r="A148" t="str">
        <f>Voorraad_GANGBAAR!G157</f>
        <v>Kurkuma ¦ [P8]</v>
      </c>
      <c r="B148" t="str">
        <f>Voorraad_GANGBAAR!P157</f>
        <v>Curcuma longa</v>
      </c>
      <c r="C148" s="57">
        <f>Voorraad_GANGBAAR!I157</f>
        <v>0</v>
      </c>
    </row>
    <row r="149" spans="1:3" x14ac:dyDescent="0.25">
      <c r="A149" t="str">
        <f>Voorraad_GANGBAAR!G158</f>
        <v>Labradorviooltje</v>
      </c>
      <c r="B149" t="str">
        <f>Voorraad_GANGBAAR!P158</f>
        <v>Viola labradorica</v>
      </c>
      <c r="C149" s="57">
        <f>Voorraad_GANGBAAR!I158</f>
        <v>0</v>
      </c>
    </row>
    <row r="150" spans="1:3" x14ac:dyDescent="0.25">
      <c r="A150" t="str">
        <f>Voorraad_GANGBAAR!G159</f>
        <v>Lamsoor ¦ 'Zeeaster' ¦ 'Zulte'</v>
      </c>
      <c r="B150" t="str">
        <f>Voorraad_GANGBAAR!P159</f>
        <v>Aster tripolium</v>
      </c>
      <c r="C150" s="57">
        <f>Voorraad_GANGBAAR!I159</f>
        <v>0</v>
      </c>
    </row>
    <row r="151" spans="1:3" x14ac:dyDescent="0.25">
      <c r="A151" t="str">
        <f>Voorraad_GANGBAAR!G160</f>
        <v xml:space="preserve">Laurier ¦ P10,50 </v>
      </c>
      <c r="B151" t="str">
        <f>Voorraad_GANGBAAR!P160</f>
        <v>Laurus nobilis</v>
      </c>
      <c r="C151" s="57">
        <f>Voorraad_GANGBAAR!I160</f>
        <v>0</v>
      </c>
    </row>
    <row r="152" spans="1:3" x14ac:dyDescent="0.25">
      <c r="A152" t="str">
        <f>Voorraad_GANGBAAR!G161</f>
        <v>Laurier ¦ P9</v>
      </c>
      <c r="B152" t="str">
        <f>Voorraad_GANGBAAR!P161</f>
        <v>Laurus nobilis</v>
      </c>
      <c r="C152" s="57">
        <f>Voorraad_GANGBAAR!I161</f>
        <v>0</v>
      </c>
    </row>
    <row r="153" spans="1:3" x14ac:dyDescent="0.25">
      <c r="A153" t="str">
        <f>Voorraad_GANGBAAR!G162</f>
        <v>Lavas ¦ 'Maggiplant' ¦ 'Franse selder'</v>
      </c>
      <c r="B153" t="str">
        <f>Voorraad_GANGBAAR!P162</f>
        <v>Levisticum officinale</v>
      </c>
      <c r="C153" s="57">
        <f>Voorraad_GANGBAAR!I162</f>
        <v>0</v>
      </c>
    </row>
    <row r="154" spans="1:3" x14ac:dyDescent="0.25">
      <c r="A154" t="str">
        <f>Voorraad_GANGBAAR!G163</f>
        <v>Lavendel ¦ 'Allardii Meerlo'</v>
      </c>
      <c r="B154" t="str">
        <f>Voorraad_GANGBAAR!P163</f>
        <v>Lavendula Allardii Meerlo</v>
      </c>
      <c r="C154" s="57">
        <f>Voorraad_GANGBAAR!I163</f>
        <v>0</v>
      </c>
    </row>
    <row r="155" spans="1:3" x14ac:dyDescent="0.25">
      <c r="A155" t="str">
        <f>Voorraad_GANGBAAR!G164</f>
        <v>Lavendel ¦ 'Dwarf Blue'</v>
      </c>
      <c r="B155" t="str">
        <f>Voorraad_GANGBAAR!P164</f>
        <v>Lavendula angustifolia 'Dwarf'</v>
      </c>
      <c r="C155" s="57">
        <f>Voorraad_GANGBAAR!I164</f>
        <v>0</v>
      </c>
    </row>
    <row r="156" spans="1:3" x14ac:dyDescent="0.25">
      <c r="A156" t="str">
        <f>Voorraad_GANGBAAR!G165</f>
        <v>Lavendel ¦ 'ROZE'</v>
      </c>
      <c r="B156" t="str">
        <f>Voorraad_GANGBAAR!P165</f>
        <v>Lavendula intermedia 'Rose'</v>
      </c>
      <c r="C156" s="57">
        <f>Voorraad_GANGBAAR!I165</f>
        <v>0</v>
      </c>
    </row>
    <row r="157" spans="1:3" x14ac:dyDescent="0.25">
      <c r="A157" t="str">
        <f>Voorraad_GANGBAAR!G166</f>
        <v>Lavendel ¦ 'Vera'</v>
      </c>
      <c r="B157" t="str">
        <f>Voorraad_GANGBAAR!P166</f>
        <v>Lavendula vera</v>
      </c>
      <c r="C157" s="57">
        <f>Voorraad_GANGBAAR!I166</f>
        <v>0</v>
      </c>
    </row>
    <row r="158" spans="1:3" x14ac:dyDescent="0.25">
      <c r="A158" t="str">
        <f>Voorraad_GANGBAAR!G167</f>
        <v>Lavendel ¦ 'WIT'</v>
      </c>
      <c r="B158" t="str">
        <f>Voorraad_GANGBAAR!P167</f>
        <v>Lavendula intermedia 'White'</v>
      </c>
      <c r="C158" s="57">
        <f>Voorraad_GANGBAAR!I167</f>
        <v>0</v>
      </c>
    </row>
    <row r="159" spans="1:3" x14ac:dyDescent="0.25">
      <c r="A159" t="str">
        <f>Voorraad_GANGBAAR!G168</f>
        <v>Lepelblad</v>
      </c>
      <c r="B159" t="str">
        <f>Voorraad_GANGBAAR!P168</f>
        <v>Cochlearia officinalis</v>
      </c>
      <c r="C159" s="57">
        <f>Voorraad_GANGBAAR!I168</f>
        <v>0</v>
      </c>
    </row>
    <row r="160" spans="1:3" x14ac:dyDescent="0.25">
      <c r="A160" t="str">
        <f>Voorraad_GANGBAAR!G169</f>
        <v>Lichitomaat</v>
      </c>
      <c r="B160" t="str">
        <f>Voorraad_GANGBAAR!P169</f>
        <v>Solanum sisymbriifolium</v>
      </c>
      <c r="C160" s="57">
        <f>Voorraad_GANGBAAR!I169</f>
        <v>0</v>
      </c>
    </row>
    <row r="161" spans="1:3" x14ac:dyDescent="0.25">
      <c r="A161" t="str">
        <f>Voorraad_GANGBAAR!G170</f>
        <v>Lievevrouwebedstro ¦ 'Lieve-Vrouwe-Bedstro'</v>
      </c>
      <c r="B161" t="str">
        <f>Voorraad_GANGBAAR!P170</f>
        <v>Galium odoratum / Asperula odorata</v>
      </c>
      <c r="C161" s="57">
        <f>Voorraad_GANGBAAR!I170</f>
        <v>0</v>
      </c>
    </row>
    <row r="162" spans="1:3" x14ac:dyDescent="0.25">
      <c r="A162" t="str">
        <f>Voorraad_GANGBAAR!G171</f>
        <v>Longkruid</v>
      </c>
      <c r="B162" t="str">
        <f>Voorraad_GANGBAAR!P171</f>
        <v>Pulmonaria officinalis</v>
      </c>
      <c r="C162" s="57">
        <f>Voorraad_GANGBAAR!I171</f>
        <v>0</v>
      </c>
    </row>
    <row r="163" spans="1:3" x14ac:dyDescent="0.25">
      <c r="A163" t="str">
        <f>Voorraad_GANGBAAR!G172</f>
        <v>Maarts viooltje ¦ 'PAARS-BLAUW'</v>
      </c>
      <c r="B163" t="str">
        <f>Voorraad_GANGBAAR!P172</f>
        <v>Viola odorata</v>
      </c>
      <c r="C163" s="57">
        <f>Voorraad_GANGBAAR!I172</f>
        <v>0</v>
      </c>
    </row>
    <row r="164" spans="1:3" x14ac:dyDescent="0.25">
      <c r="A164" t="str">
        <f>Voorraad_GANGBAAR!G173</f>
        <v>Maarts viooltje ¦ 'ROZE'</v>
      </c>
      <c r="B164" t="str">
        <f>Voorraad_GANGBAAR!P173</f>
        <v>Viola odorata 'rubra'</v>
      </c>
      <c r="C164" s="57">
        <f>Voorraad_GANGBAAR!I173</f>
        <v>0</v>
      </c>
    </row>
    <row r="165" spans="1:3" x14ac:dyDescent="0.25">
      <c r="A165" t="str">
        <f>Voorraad_GANGBAAR!G174</f>
        <v>Maarts viooltje ¦ 'WIT'</v>
      </c>
      <c r="B165" t="str">
        <f>Voorraad_GANGBAAR!P174</f>
        <v>Viola odorata 'alba'</v>
      </c>
      <c r="C165" s="57">
        <f>Voorraad_GANGBAAR!I174</f>
        <v>0</v>
      </c>
    </row>
    <row r="166" spans="1:3" x14ac:dyDescent="0.25">
      <c r="A166" t="str">
        <f>Voorraad_GANGBAAR!G175</f>
        <v>Madeliefje</v>
      </c>
      <c r="B166" t="str">
        <f>Voorraad_GANGBAAR!P175</f>
        <v>Bellis perennis</v>
      </c>
      <c r="C166" s="57">
        <f>Voorraad_GANGBAAR!I175</f>
        <v>0</v>
      </c>
    </row>
    <row r="167" spans="1:3" x14ac:dyDescent="0.25">
      <c r="A167" t="str">
        <f>Voorraad_GANGBAAR!G176</f>
        <v>Malrove</v>
      </c>
      <c r="B167" t="str">
        <f>Voorraad_GANGBAAR!P176</f>
        <v>Marrubium vulgare</v>
      </c>
      <c r="C167" s="57">
        <f>Voorraad_GANGBAAR!I176</f>
        <v>0</v>
      </c>
    </row>
    <row r="168" spans="1:3" x14ac:dyDescent="0.25">
      <c r="A168" t="str">
        <f>Voorraad_GANGBAAR!G177</f>
        <v>Mariadistel</v>
      </c>
      <c r="B168" t="str">
        <f>Voorraad_GANGBAAR!P177</f>
        <v>Silybum marianum</v>
      </c>
      <c r="C168" s="57">
        <f>Voorraad_GANGBAAR!I177</f>
        <v>0</v>
      </c>
    </row>
    <row r="169" spans="1:3" x14ac:dyDescent="0.25">
      <c r="A169" t="str">
        <f>Voorraad_GANGBAAR!G178</f>
        <v>Marjolein ¦ 'Compacte'</v>
      </c>
      <c r="B169" t="str">
        <f>Voorraad_GANGBAAR!P178</f>
        <v>Origanum x vulgare 'Compactum'</v>
      </c>
      <c r="C169" s="57">
        <f>Voorraad_GANGBAAR!I178</f>
        <v>0</v>
      </c>
    </row>
    <row r="170" spans="1:3" x14ac:dyDescent="0.25">
      <c r="A170" t="str">
        <f>Voorraad_GANGBAAR!G179</f>
        <v xml:space="preserve">Marjolein ¦ 'Goudkleurig' </v>
      </c>
      <c r="B170" t="str">
        <f>Voorraad_GANGBAAR!P179</f>
        <v>Origanum x vulgare 'Aureum Green'</v>
      </c>
      <c r="C170" s="57">
        <f>Voorraad_GANGBAAR!I179</f>
        <v>0</v>
      </c>
    </row>
    <row r="171" spans="1:3" x14ac:dyDescent="0.25">
      <c r="A171" t="str">
        <f>Voorraad_GANGBAAR!G180</f>
        <v xml:space="preserve">Marjolein ¦ 'Hot &amp; Spicy' </v>
      </c>
      <c r="B171" t="str">
        <f>Voorraad_GANGBAAR!P180</f>
        <v>Origanum x vulgare 'Hot and Spicy'</v>
      </c>
      <c r="C171" s="57">
        <f>Voorraad_GANGBAAR!I180</f>
        <v>0</v>
      </c>
    </row>
    <row r="172" spans="1:3" x14ac:dyDescent="0.25">
      <c r="A172" t="str">
        <f>Voorraad_GANGBAAR!G181</f>
        <v>Marjolein ¦ 'Wilde Marjolein' ¦ 'Oregano'</v>
      </c>
      <c r="B172" t="str">
        <f>Voorraad_GANGBAAR!P181</f>
        <v>Origanum vulgare</v>
      </c>
      <c r="C172" s="57">
        <f>Voorraad_GANGBAAR!I181</f>
        <v>0</v>
      </c>
    </row>
    <row r="173" spans="1:3" x14ac:dyDescent="0.25">
      <c r="A173" t="str">
        <f>Voorraad_GANGBAAR!G182</f>
        <v>Meloenpeer 'Pepino'</v>
      </c>
      <c r="B173" t="str">
        <f>Voorraad_GANGBAAR!P182</f>
        <v>Solanum muricatum Copa</v>
      </c>
      <c r="C173" s="57">
        <f>Voorraad_GANGBAAR!I182</f>
        <v>0</v>
      </c>
    </row>
    <row r="174" spans="1:3" x14ac:dyDescent="0.25">
      <c r="A174" t="str">
        <f>Voorraad_GANGBAAR!G183</f>
        <v>Mierikswortel</v>
      </c>
      <c r="B174" t="str">
        <f>Voorraad_GANGBAAR!P183</f>
        <v>Armoracia rusticana</v>
      </c>
      <c r="C174" s="57">
        <f>Voorraad_GANGBAAR!I183</f>
        <v>0</v>
      </c>
    </row>
    <row r="175" spans="1:3" x14ac:dyDescent="0.25">
      <c r="A175" t="str">
        <f>Voorraad_GANGBAAR!G184</f>
        <v>Mirte</v>
      </c>
      <c r="B175" t="str">
        <f>Voorraad_GANGBAAR!P184</f>
        <v>Myrtus communis</v>
      </c>
      <c r="C175" s="57">
        <f>Voorraad_GANGBAAR!I184</f>
        <v>0</v>
      </c>
    </row>
    <row r="176" spans="1:3" x14ac:dyDescent="0.25">
      <c r="A176" t="str">
        <f>Voorraad_GANGBAAR!G185</f>
        <v>Moederkruid</v>
      </c>
      <c r="B176" t="str">
        <f>Voorraad_GANGBAAR!P185</f>
        <v>Tanacetum parthenium / Matricaria</v>
      </c>
      <c r="C176" s="57">
        <f>Voorraad_GANGBAAR!I185</f>
        <v>0</v>
      </c>
    </row>
    <row r="177" spans="1:3" x14ac:dyDescent="0.25">
      <c r="A177" t="str">
        <f>Voorraad_GANGBAAR!G186</f>
        <v>Moerasspirea</v>
      </c>
      <c r="B177" t="str">
        <f>Voorraad_GANGBAAR!P186</f>
        <v>Filipendula ulmaria / Spiraea ulmaria L.</v>
      </c>
      <c r="C177" s="57">
        <f>Voorraad_GANGBAAR!I186</f>
        <v>0</v>
      </c>
    </row>
    <row r="178" spans="1:3" x14ac:dyDescent="0.25">
      <c r="A178" t="str">
        <f>Voorraad_GANGBAAR!G187</f>
        <v>Moeslook</v>
      </c>
      <c r="B178" t="str">
        <f>Voorraad_GANGBAAR!P187</f>
        <v xml:space="preserve">Allium oleraceum </v>
      </c>
      <c r="C178" s="57">
        <f>Voorraad_GANGBAAR!I187</f>
        <v>0</v>
      </c>
    </row>
    <row r="179" spans="1:3" x14ac:dyDescent="0.25">
      <c r="A179" t="str">
        <f>Voorraad_GANGBAAR!G188</f>
        <v>Mukunu-Wenna</v>
      </c>
      <c r="B179" t="str">
        <f>Voorraad_GANGBAAR!P188</f>
        <v>Althernathera sesseli</v>
      </c>
      <c r="C179" s="57">
        <f>Voorraad_GANGBAAR!I188</f>
        <v>0</v>
      </c>
    </row>
    <row r="180" spans="1:3" x14ac:dyDescent="0.25">
      <c r="A180" t="str">
        <f>Voorraad_GANGBAAR!G189</f>
        <v>Munt ¦ 'Aardbei'</v>
      </c>
      <c r="B180" t="str">
        <f>Voorraad_GANGBAAR!P189</f>
        <v>Mentha strawberry</v>
      </c>
      <c r="C180" s="57">
        <f>Voorraad_GANGBAAR!I189</f>
        <v>0</v>
      </c>
    </row>
    <row r="181" spans="1:3" x14ac:dyDescent="0.25">
      <c r="A181" t="str">
        <f>Voorraad_GANGBAAR!G190</f>
        <v>Munt ¦ 'Ananas' ¦ 'Bonte Appelmunt'</v>
      </c>
      <c r="B181" t="str">
        <f>Voorraad_GANGBAAR!P190</f>
        <v xml:space="preserve">Mentha x suaveolens 'Variegata' </v>
      </c>
      <c r="C181" s="57">
        <f>Voorraad_GANGBAAR!I190</f>
        <v>0</v>
      </c>
    </row>
    <row r="182" spans="1:3" x14ac:dyDescent="0.25">
      <c r="A182" t="str">
        <f>Voorraad_GANGBAAR!G191</f>
        <v>Munt ¦ 'Appel'</v>
      </c>
      <c r="B182" t="str">
        <f>Voorraad_GANGBAAR!P191</f>
        <v>Mentha x suaveolens 'Apple Mint'</v>
      </c>
      <c r="C182" s="57">
        <f>Voorraad_GANGBAAR!I191</f>
        <v>0</v>
      </c>
    </row>
    <row r="183" spans="1:3" x14ac:dyDescent="0.25">
      <c r="A183" t="str">
        <f>Voorraad_GANGBAAR!G192</f>
        <v>Munt ¦ 'Appelsien' ¦ 'Sinaasappel'</v>
      </c>
      <c r="B183" t="str">
        <f>Voorraad_GANGBAAR!P192</f>
        <v>Mentha x piperita 'Orange'</v>
      </c>
      <c r="C183" s="57">
        <f>Voorraad_GANGBAAR!I192</f>
        <v>0</v>
      </c>
    </row>
    <row r="184" spans="1:3" x14ac:dyDescent="0.25">
      <c r="A184" t="str">
        <f>Voorraad_GANGBAAR!G193</f>
        <v xml:space="preserve">Munt ¦ 'Banaan' </v>
      </c>
      <c r="B184" t="str">
        <f>Voorraad_GANGBAAR!P193</f>
        <v>Mentha arvensis Banana</v>
      </c>
      <c r="C184" s="57">
        <f>Voorraad_GANGBAAR!I193</f>
        <v>0</v>
      </c>
    </row>
    <row r="185" spans="1:3" x14ac:dyDescent="0.25">
      <c r="A185" t="str">
        <f>Voorraad_GANGBAAR!G194</f>
        <v xml:space="preserve">Munt ¦ 'Basilicum' </v>
      </c>
      <c r="B185" t="str">
        <f>Voorraad_GANGBAAR!P194</f>
        <v>Mentha piperita citrata Basil</v>
      </c>
      <c r="C185" s="57">
        <f>Voorraad_GANGBAAR!I194</f>
        <v>0</v>
      </c>
    </row>
    <row r="186" spans="1:3" x14ac:dyDescent="0.25">
      <c r="A186" t="str">
        <f>Voorraad_GANGBAAR!G195</f>
        <v>Munt ¦ 'Berries and Cream'</v>
      </c>
      <c r="B186" t="str">
        <f>Voorraad_GANGBAAR!P195</f>
        <v>Mentha x 'Berries and Cream'</v>
      </c>
      <c r="C186" s="57">
        <f>Voorraad_GANGBAAR!I195</f>
        <v>0</v>
      </c>
    </row>
    <row r="187" spans="1:3" x14ac:dyDescent="0.25">
      <c r="A187" t="str">
        <f>Voorraad_GANGBAAR!G196</f>
        <v xml:space="preserve">Munt ¦ 'Chocolademunt' </v>
      </c>
      <c r="B187" t="str">
        <f>Voorraad_GANGBAAR!P196</f>
        <v>Mentha x piperita f. citrata x 'Chocolate'</v>
      </c>
      <c r="C187" s="57">
        <f>Voorraad_GANGBAAR!I196</f>
        <v>0</v>
      </c>
    </row>
    <row r="188" spans="1:3" x14ac:dyDescent="0.25">
      <c r="A188" t="str">
        <f>Voorraad_GANGBAAR!G197</f>
        <v>Munt ¦ 'Citroen'</v>
      </c>
      <c r="B188" t="str">
        <f>Voorraad_GANGBAAR!P197</f>
        <v>Mentha x piperita 'Hillary's Sweet Lemon'</v>
      </c>
      <c r="C188" s="57">
        <f>Voorraad_GANGBAAR!I197</f>
        <v>0</v>
      </c>
    </row>
    <row r="189" spans="1:3" x14ac:dyDescent="0.25">
      <c r="A189" t="str">
        <f>Voorraad_GANGBAAR!G198</f>
        <v>Munt ¦ 'Citroen-Limoen'</v>
      </c>
      <c r="B189" t="str">
        <f>Voorraad_GANGBAAR!P198</f>
        <v>Mentha x gentilis 'Lemon-Lime'</v>
      </c>
      <c r="C189" s="57">
        <f>Voorraad_GANGBAAR!I198</f>
        <v>0</v>
      </c>
    </row>
    <row r="190" spans="1:3" x14ac:dyDescent="0.25">
      <c r="A190" t="str">
        <f>Voorraad_GANGBAAR!G199</f>
        <v>Munt ¦ 'Corsicaanse'</v>
      </c>
      <c r="B190" t="str">
        <f>Voorraad_GANGBAAR!P199</f>
        <v xml:space="preserve">Mentha requienii / Mentha corsica </v>
      </c>
      <c r="C190" s="57">
        <f>Voorraad_GANGBAAR!I199</f>
        <v>0</v>
      </c>
    </row>
    <row r="191" spans="1:3" x14ac:dyDescent="0.25">
      <c r="A191" t="str">
        <f>Voorraad_GANGBAAR!G200</f>
        <v>Munt ¦ 'Eau-de-Cologne'</v>
      </c>
      <c r="B191" t="str">
        <f>Voorraad_GANGBAAR!P200</f>
        <v>Mentha x piperita citrata x 'Eau-de-Cologne'</v>
      </c>
      <c r="C191" s="57">
        <f>Voorraad_GANGBAAR!I200</f>
        <v>0</v>
      </c>
    </row>
    <row r="192" spans="1:3" x14ac:dyDescent="0.25">
      <c r="A192" t="str">
        <f>Voorraad_GANGBAAR!G201</f>
        <v>Munt ¦ 'Gember' ¦ 'Palingkruid'</v>
      </c>
      <c r="B192" t="str">
        <f>Voorraad_GANGBAAR!P201</f>
        <v>Mentha x gentilis 'variegata'</v>
      </c>
      <c r="C192" s="57">
        <f>Voorraad_GANGBAAR!I201</f>
        <v>0</v>
      </c>
    </row>
    <row r="193" spans="1:3" x14ac:dyDescent="0.25">
      <c r="A193" t="str">
        <f>Voorraad_GANGBAAR!G202</f>
        <v>Munt ¦ 'Groene' ¦ 'Aarmunt'</v>
      </c>
      <c r="B193" t="str">
        <f>Voorraad_GANGBAAR!P202</f>
        <v>Mentha spicata 'Green Mint'</v>
      </c>
      <c r="C193" s="57">
        <f>Voorraad_GANGBAAR!I202</f>
        <v>0</v>
      </c>
    </row>
    <row r="194" spans="1:3" x14ac:dyDescent="0.25">
      <c r="A194" t="str">
        <f>Voorraad_GANGBAAR!G203</f>
        <v>Munt ¦ 'Indische'</v>
      </c>
      <c r="B194" t="str">
        <f>Voorraad_GANGBAAR!P203</f>
        <v>Mentha Douglassii 'Indian Mint'</v>
      </c>
      <c r="C194" s="57">
        <f>Voorraad_GANGBAAR!I203</f>
        <v>0</v>
      </c>
    </row>
    <row r="195" spans="1:3" x14ac:dyDescent="0.25">
      <c r="A195" t="str">
        <f>Voorraad_GANGBAAR!G204</f>
        <v>Munt ¦ 'Kauwgum'</v>
      </c>
      <c r="B195" t="str">
        <f>Voorraad_GANGBAAR!P204</f>
        <v>Mentha 'Chewing gum'</v>
      </c>
      <c r="C195" s="57">
        <f>Voorraad_GANGBAAR!I204</f>
        <v>0</v>
      </c>
    </row>
    <row r="196" spans="1:3" x14ac:dyDescent="0.25">
      <c r="A196" t="str">
        <f>Voorraad_GANGBAAR!G205</f>
        <v xml:space="preserve">Munt ¦ 'Kruizemunt' </v>
      </c>
      <c r="B196" t="str">
        <f>Voorraad_GANGBAAR!P205</f>
        <v>Mentha spicata 'Crispa' / Mentha spicata 'Crispum'</v>
      </c>
      <c r="C196" s="57">
        <f>Voorraad_GANGBAAR!I205</f>
        <v>0</v>
      </c>
    </row>
    <row r="197" spans="1:3" x14ac:dyDescent="0.25">
      <c r="A197" t="str">
        <f>Voorraad_GANGBAAR!G206</f>
        <v>Munt ¦ 'Mandarijn'</v>
      </c>
      <c r="B197" t="str">
        <f>Voorraad_GANGBAAR!P206</f>
        <v>Mentha x piperita 'Mandarin'</v>
      </c>
      <c r="C197" s="57">
        <f>Voorraad_GANGBAAR!I206</f>
        <v>0</v>
      </c>
    </row>
    <row r="198" spans="1:3" x14ac:dyDescent="0.25">
      <c r="A198" t="str">
        <f>Voorraad_GANGBAAR!G207</f>
        <v>Munt ¦ 'Marokkaanse'</v>
      </c>
      <c r="B198" t="str">
        <f>Voorraad_GANGBAAR!P207</f>
        <v>Mentha spicata 'Moroccan' / 'Maroccan Mint'</v>
      </c>
      <c r="C198" s="57">
        <f>Voorraad_GANGBAAR!I207</f>
        <v>0</v>
      </c>
    </row>
    <row r="199" spans="1:3" x14ac:dyDescent="0.25">
      <c r="A199" t="str">
        <f>Voorraad_GANGBAAR!G208</f>
        <v>Munt ¦ 'Marrakech' ¦ 'Mojito'</v>
      </c>
      <c r="B199" t="str">
        <f>Voorraad_GANGBAAR!P208</f>
        <v>Mentha 'Marrakech'</v>
      </c>
      <c r="C199" s="57">
        <f>Voorraad_GANGBAAR!I208</f>
        <v>0</v>
      </c>
    </row>
    <row r="200" spans="1:3" x14ac:dyDescent="0.25">
      <c r="A200" t="str">
        <f>Voorraad_GANGBAAR!G209</f>
        <v>Munt ¦ 'Peer'</v>
      </c>
      <c r="B200" t="str">
        <f>Voorraad_GANGBAAR!P209</f>
        <v>Mentha 'Jessica's Sweet Pear'</v>
      </c>
      <c r="C200" s="57">
        <f>Voorraad_GANGBAAR!I209</f>
        <v>0</v>
      </c>
    </row>
    <row r="201" spans="1:3" x14ac:dyDescent="0.25">
      <c r="A201" t="str">
        <f>Voorraad_GANGBAAR!G210</f>
        <v>Munt ¦ 'Pepermunt'</v>
      </c>
      <c r="B201" t="str">
        <f>Voorraad_GANGBAAR!P210</f>
        <v>Mentha piperita</v>
      </c>
      <c r="C201" s="57">
        <f>Voorraad_GANGBAAR!I210</f>
        <v>0</v>
      </c>
    </row>
    <row r="202" spans="1:3" x14ac:dyDescent="0.25">
      <c r="A202" t="str">
        <f>Voorraad_GANGBAAR!G211</f>
        <v>Munt ¦ 'Polei'</v>
      </c>
      <c r="B202" t="str">
        <f>Voorraad_GANGBAAR!P211</f>
        <v>Mentha pulegium</v>
      </c>
      <c r="C202" s="57">
        <f>Voorraad_GANGBAAR!I211</f>
        <v>0</v>
      </c>
    </row>
    <row r="203" spans="1:3" x14ac:dyDescent="0.25">
      <c r="A203" t="str">
        <f>Voorraad_GANGBAAR!G212</f>
        <v>Munt ¦ 'Pompelmoes'</v>
      </c>
      <c r="B203" t="str">
        <f>Voorraad_GANGBAAR!P212</f>
        <v>Mentha x piperita f. citrata x 'Grapefruit'</v>
      </c>
      <c r="C203" s="57">
        <f>Voorraad_GANGBAAR!I212</f>
        <v>0</v>
      </c>
    </row>
    <row r="204" spans="1:3" x14ac:dyDescent="0.25">
      <c r="A204" t="str">
        <f>Voorraad_GANGBAAR!G213</f>
        <v>Munt ¦ 'Thaise'</v>
      </c>
      <c r="B204" t="str">
        <f>Voorraad_GANGBAAR!P213</f>
        <v>Mentha Thai</v>
      </c>
      <c r="C204" s="57">
        <f>Voorraad_GANGBAAR!I213</f>
        <v>0</v>
      </c>
    </row>
    <row r="205" spans="1:3" x14ac:dyDescent="0.25">
      <c r="A205" t="str">
        <f>Voorraad_GANGBAAR!G214</f>
        <v>Muntverbena 'Argentijnse'</v>
      </c>
      <c r="B205" t="str">
        <f>Voorraad_GANGBAAR!P214</f>
        <v>Lippia polystacha</v>
      </c>
      <c r="C205" s="57">
        <f>Voorraad_GANGBAAR!I214</f>
        <v>0</v>
      </c>
    </row>
    <row r="206" spans="1:3" x14ac:dyDescent="0.25">
      <c r="A206" t="str">
        <f>Voorraad_GANGBAAR!G215</f>
        <v>Oca ¦ 'ROZE'</v>
      </c>
      <c r="B206" t="str">
        <f>Voorraad_GANGBAAR!P215</f>
        <v>Oxalis tuberosa 'Pink'</v>
      </c>
      <c r="C206" s="57">
        <f>Voorraad_GANGBAAR!I215</f>
        <v>0</v>
      </c>
    </row>
    <row r="207" spans="1:3" x14ac:dyDescent="0.25">
      <c r="A207" t="str">
        <f>Voorraad_GANGBAAR!G216</f>
        <v>Oca ¦ 'WIT'</v>
      </c>
      <c r="B207" t="str">
        <f>Voorraad_GANGBAAR!P216</f>
        <v>Oxalis tuberosa 'Wit'</v>
      </c>
      <c r="C207" s="57">
        <f>Voorraad_GANGBAAR!I216</f>
        <v>0</v>
      </c>
    </row>
    <row r="208" spans="1:3" x14ac:dyDescent="0.25">
      <c r="A208" t="str">
        <f>Voorraad_GANGBAAR!G217</f>
        <v>Oerprei ¦ 'Doorlevende prei'</v>
      </c>
      <c r="B208" t="str">
        <f>Voorraad_GANGBAAR!P217</f>
        <v>Allium ampeloprasum (var. Holmense)</v>
      </c>
      <c r="C208" s="57">
        <f>Voorraad_GANGBAAR!I217</f>
        <v>0</v>
      </c>
    </row>
    <row r="209" spans="1:3" x14ac:dyDescent="0.25">
      <c r="A209" t="str">
        <f>Voorraad_GANGBAAR!G218</f>
        <v>Oesterblad ¦ 'Oyster Leave'</v>
      </c>
      <c r="B209" t="str">
        <f>Voorraad_GANGBAAR!P218</f>
        <v>Mertensia maritima / 'Oyster Plant'</v>
      </c>
      <c r="C209" s="57">
        <f>Voorraad_GANGBAAR!I218</f>
        <v>0</v>
      </c>
    </row>
    <row r="210" spans="1:3" x14ac:dyDescent="0.25">
      <c r="A210" t="str">
        <f>Voorraad_GANGBAAR!G219</f>
        <v>Olijfkruid</v>
      </c>
      <c r="B210" t="str">
        <f>Voorraad_GANGBAAR!P219</f>
        <v>Santolina viridis</v>
      </c>
      <c r="C210" s="57">
        <f>Voorraad_GANGBAAR!I219</f>
        <v>0</v>
      </c>
    </row>
    <row r="211" spans="1:3" x14ac:dyDescent="0.25">
      <c r="A211" t="str">
        <f>Voorraad_GANGBAAR!G220</f>
        <v>Olijfkruid ¦ 'Lemon Fizz'</v>
      </c>
      <c r="B211" t="str">
        <f>Voorraad_GANGBAAR!P220</f>
        <v>Santolina viridis 'Lemon Fizz'</v>
      </c>
      <c r="C211" s="57">
        <f>Voorraad_GANGBAAR!I220</f>
        <v>0</v>
      </c>
    </row>
    <row r="212" spans="1:3" x14ac:dyDescent="0.25">
      <c r="A212" t="str">
        <f>Voorraad_GANGBAAR!G221</f>
        <v>Onsterfelijkheidskruid</v>
      </c>
      <c r="B212" t="str">
        <f>Voorraad_GANGBAAR!P221</f>
        <v>Gynostemma pentaphyllum (Jiaogulan)</v>
      </c>
      <c r="C212" s="57">
        <f>Voorraad_GANGBAAR!I221</f>
        <v>0</v>
      </c>
    </row>
    <row r="213" spans="1:3" x14ac:dyDescent="0.25">
      <c r="A213" t="str">
        <f>Voorraad_GANGBAAR!G222</f>
        <v>Oost-Indische kers ¦ 'Empress Of India'</v>
      </c>
      <c r="B213" t="str">
        <f>Voorraad_GANGBAAR!P222</f>
        <v>Tropaeolum 'Empress Of India'</v>
      </c>
      <c r="C213" s="57">
        <f>Voorraad_GANGBAAR!I222</f>
        <v>0</v>
      </c>
    </row>
    <row r="214" spans="1:3" x14ac:dyDescent="0.25">
      <c r="A214" t="str">
        <f>Voorraad_GANGBAAR!G223</f>
        <v>Oost-Indische kers ¦ 'Peach Melba'</v>
      </c>
      <c r="B214" t="str">
        <f>Voorraad_GANGBAAR!P223</f>
        <v>Tropaeolum 'majus Peach Melba'</v>
      </c>
      <c r="C214" s="57">
        <f>Voorraad_GANGBAAR!I223</f>
        <v>0</v>
      </c>
    </row>
    <row r="215" spans="1:3" x14ac:dyDescent="0.25">
      <c r="A215" t="str">
        <f>Voorraad_GANGBAAR!G224</f>
        <v>Palingkruid ¦ Munt 'Gember'</v>
      </c>
      <c r="B215" t="str">
        <f>Voorraad_GANGBAAR!P224</f>
        <v>Mentha x gentilis 'variegata'</v>
      </c>
      <c r="C215" s="57">
        <f>Voorraad_GANGBAAR!I224</f>
        <v>0</v>
      </c>
    </row>
    <row r="216" spans="1:3" x14ac:dyDescent="0.25">
      <c r="A216" t="str">
        <f>Voorraad_GANGBAAR!G225</f>
        <v>Par-Cel ¦ 'Zwolsche Krul'</v>
      </c>
      <c r="B216" t="str">
        <f>Voorraad_GANGBAAR!P225</f>
        <v>Apium graveolens secalinum</v>
      </c>
      <c r="C216" s="57">
        <f>Voorraad_GANGBAAR!I225</f>
        <v>0</v>
      </c>
    </row>
    <row r="217" spans="1:3" x14ac:dyDescent="0.25">
      <c r="A217" t="str">
        <f>Voorraad_GANGBAAR!G226</f>
        <v xml:space="preserve">Peterselie ¦ 'Krulpeterselie' </v>
      </c>
      <c r="B217" t="str">
        <f>Voorraad_GANGBAAR!P226</f>
        <v>Petroselinum crispum 'Crispum'</v>
      </c>
      <c r="C217" s="57">
        <f>Voorraad_GANGBAAR!I226</f>
        <v>0</v>
      </c>
    </row>
    <row r="218" spans="1:3" x14ac:dyDescent="0.25">
      <c r="A218" t="str">
        <f>Voorraad_GANGBAAR!G227</f>
        <v>Peterselie ¦ 'Platte' ¦ 'Franse'</v>
      </c>
      <c r="B218" t="str">
        <f>Voorraad_GANGBAAR!P227</f>
        <v>Petroselinum crispum var. 'Neapolitanum'</v>
      </c>
      <c r="C218" s="57">
        <f>Voorraad_GANGBAAR!I227</f>
        <v>0</v>
      </c>
    </row>
    <row r="219" spans="1:3" x14ac:dyDescent="0.25">
      <c r="A219" t="str">
        <f>Voorraad_GANGBAAR!G228</f>
        <v>Pimpernel ¦ 'Kleine Pimpernel'</v>
      </c>
      <c r="B219" t="str">
        <f>Voorraad_GANGBAAR!P228</f>
        <v>Sanguisorba minor</v>
      </c>
      <c r="C219" s="57">
        <f>Voorraad_GANGBAAR!I228</f>
        <v>0</v>
      </c>
    </row>
    <row r="220" spans="1:3" x14ac:dyDescent="0.25">
      <c r="A220" t="str">
        <f>Voorraad_GANGBAAR!G229</f>
        <v>Pinksterbloem</v>
      </c>
      <c r="B220" t="str">
        <f>Voorraad_GANGBAAR!P229</f>
        <v>Cardamine pratensis</v>
      </c>
      <c r="C220" s="57">
        <f>Voorraad_GANGBAAR!I229</f>
        <v>0</v>
      </c>
    </row>
    <row r="221" spans="1:3" x14ac:dyDescent="0.25">
      <c r="A221" t="str">
        <f>Voorraad_GANGBAAR!G230</f>
        <v xml:space="preserve">Postelein ¦ 'Winterpostelein' </v>
      </c>
      <c r="B221" t="str">
        <f>Voorraad_GANGBAAR!P230</f>
        <v>Claytonia perfoliata</v>
      </c>
      <c r="C221" s="57">
        <f>Voorraad_GANGBAAR!I230</f>
        <v>0</v>
      </c>
    </row>
    <row r="222" spans="1:3" x14ac:dyDescent="0.25">
      <c r="A222" t="str">
        <f>Voorraad_GANGBAAR!G231</f>
        <v>Rabarber</v>
      </c>
      <c r="B222" t="str">
        <f>Voorraad_GANGBAAR!P231</f>
        <v>Rheum rhabarbarum</v>
      </c>
      <c r="C222" s="57">
        <f>Voorraad_GANGBAAR!I231</f>
        <v>0</v>
      </c>
    </row>
    <row r="223" spans="1:3" x14ac:dyDescent="0.25">
      <c r="A223" t="str">
        <f>Voorraad_GANGBAAR!G232</f>
        <v>Rabarber ¦ 'Champagne' ¦  [P18]</v>
      </c>
      <c r="B223" t="str">
        <f>Voorraad_GANGBAAR!P232</f>
        <v>Rheum rhabarbarum 'Champagne'</v>
      </c>
      <c r="C223" s="57">
        <f>Voorraad_GANGBAAR!I232</f>
        <v>0</v>
      </c>
    </row>
    <row r="224" spans="1:3" x14ac:dyDescent="0.25">
      <c r="A224" t="str">
        <f>Voorraad_GANGBAAR!G233</f>
        <v>Rabarber ¦ 'Frambozenrood' ¦ [P18]</v>
      </c>
      <c r="B224" t="str">
        <f>Voorraad_GANGBAAR!P233</f>
        <v>Rheum rhabarbarum 'Frambozenrood'</v>
      </c>
      <c r="C224" s="57">
        <f>Voorraad_GANGBAAR!I233</f>
        <v>0</v>
      </c>
    </row>
    <row r="225" spans="1:3" x14ac:dyDescent="0.25">
      <c r="A225" t="str">
        <f>Voorraad_GANGBAAR!G234</f>
        <v>Rabarber ¦ 'Goliath' ¦ [P18]</v>
      </c>
      <c r="B225" t="str">
        <f>Voorraad_GANGBAAR!P234</f>
        <v>Rheum rhabarbarum 'Goliath'</v>
      </c>
      <c r="C225" s="57">
        <f>Voorraad_GANGBAAR!I234</f>
        <v>0</v>
      </c>
    </row>
    <row r="226" spans="1:3" x14ac:dyDescent="0.25">
      <c r="A226" t="str">
        <f>Voorraad_GANGBAAR!G235</f>
        <v>Rabarber ¦ 'Holsteiner Blüt' ¦ [P18]</v>
      </c>
      <c r="B226" t="str">
        <f>Voorraad_GANGBAAR!P235</f>
        <v>Rheum rhabarbarum 'Holsteiner Blüt'</v>
      </c>
      <c r="C226" s="57">
        <f>Voorraad_GANGBAAR!I235</f>
        <v>0</v>
      </c>
    </row>
    <row r="227" spans="1:3" x14ac:dyDescent="0.25">
      <c r="A227" t="str">
        <f>Voorraad_GANGBAAR!G236</f>
        <v>Rabarber ¦ 'Jordbear' ¦ [P18]</v>
      </c>
      <c r="B227" t="str">
        <f>Voorraad_GANGBAAR!P236</f>
        <v>Rheum rhabarbarum 'Jordbear'</v>
      </c>
      <c r="C227" s="57">
        <f>Voorraad_GANGBAAR!I236</f>
        <v>0</v>
      </c>
    </row>
    <row r="228" spans="1:3" x14ac:dyDescent="0.25">
      <c r="A228" t="str">
        <f>Voorraad_GANGBAAR!G237</f>
        <v>Rabarber ¦ 'Mira' ¦ [P18]</v>
      </c>
      <c r="B228" t="str">
        <f>Voorraad_GANGBAAR!P237</f>
        <v>Rheum rhabarbarum 'Mira'</v>
      </c>
      <c r="C228" s="57">
        <f>Voorraad_GANGBAAR!I237</f>
        <v>0</v>
      </c>
    </row>
    <row r="229" spans="1:3" x14ac:dyDescent="0.25">
      <c r="A229" t="str">
        <f>Voorraad_GANGBAAR!G238</f>
        <v>Rabarber ¦ 'Ruby Jack' ¦ [P18]</v>
      </c>
      <c r="B229" t="str">
        <f>Voorraad_GANGBAAR!P238</f>
        <v>Rheum rhabarbarum 'Ruby jack'</v>
      </c>
      <c r="C229" s="57">
        <f>Voorraad_GANGBAAR!I238</f>
        <v>0</v>
      </c>
    </row>
    <row r="230" spans="1:3" x14ac:dyDescent="0.25">
      <c r="A230" t="str">
        <f>Voorraad_GANGBAAR!G239</f>
        <v>Roomse kervel</v>
      </c>
      <c r="B230" t="str">
        <f>Voorraad_GANGBAAR!P239</f>
        <v>Myrrhis odorata</v>
      </c>
      <c r="C230" s="57">
        <f>Voorraad_GANGBAAR!I239</f>
        <v>0</v>
      </c>
    </row>
    <row r="231" spans="1:3" x14ac:dyDescent="0.25">
      <c r="A231" t="str">
        <f>Voorraad_GANGBAAR!G240</f>
        <v>Roze look</v>
      </c>
      <c r="B231" t="str">
        <f>Voorraad_GANGBAAR!P240</f>
        <v>Allium roseum</v>
      </c>
      <c r="C231" s="57">
        <f>Voorraad_GANGBAAR!I240</f>
        <v>0</v>
      </c>
    </row>
    <row r="232" spans="1:3" x14ac:dyDescent="0.25">
      <c r="A232" t="str">
        <f>Voorraad_GANGBAAR!G241</f>
        <v>Rozemarijn ¦ Kruip - Hang</v>
      </c>
      <c r="B232" t="str">
        <f>Voorraad_GANGBAAR!P241</f>
        <v>Rosmarinus prostratus 'Riviera'</v>
      </c>
      <c r="C232" s="57">
        <f>Voorraad_GANGBAAR!I241</f>
        <v>0</v>
      </c>
    </row>
    <row r="233" spans="1:3" x14ac:dyDescent="0.25">
      <c r="A233" t="str">
        <f>Voorraad_GANGBAAR!G242</f>
        <v>Rozemarijn ¦ Opgaand</v>
      </c>
      <c r="B233" t="str">
        <f>Voorraad_GANGBAAR!P242</f>
        <v>Rosmarinus officinalis</v>
      </c>
      <c r="C233" s="57">
        <f>Voorraad_GANGBAAR!I242</f>
        <v>0</v>
      </c>
    </row>
    <row r="234" spans="1:3" x14ac:dyDescent="0.25">
      <c r="A234" t="str">
        <f>Voorraad_GANGBAAR!G243</f>
        <v>Rozemarijn ¦ Opgaand ¦ 'Abraxas'</v>
      </c>
      <c r="B234" t="str">
        <f>Voorraad_GANGBAAR!P243</f>
        <v>Rosmarinus officinalis 'Abraxas'</v>
      </c>
      <c r="C234" s="57">
        <f>Voorraad_GANGBAAR!I243</f>
        <v>0</v>
      </c>
    </row>
    <row r="235" spans="1:3" x14ac:dyDescent="0.25">
      <c r="A235" t="str">
        <f>Voorraad_GANGBAAR!G244</f>
        <v>Rozemarijn ¦ Opgaand ¦ 'Fijnbladig' ¦ 'Sissinghurst Blue'</v>
      </c>
      <c r="B235" t="str">
        <f>Voorraad_GANGBAAR!P244</f>
        <v>Rosmarinus officinalis 'Sissinghurst Blue'</v>
      </c>
      <c r="C235" s="57">
        <f>Voorraad_GANGBAAR!I244</f>
        <v>0</v>
      </c>
    </row>
    <row r="236" spans="1:3" x14ac:dyDescent="0.25">
      <c r="A236" t="str">
        <f>Voorraad_GANGBAAR!G245</f>
        <v>Rozemarijn ¦ Opgaand ¦ 'Sardinië'</v>
      </c>
      <c r="B236" t="str">
        <f>Voorraad_GANGBAAR!P245</f>
        <v>Rosmarinus officinalis 'Improved'</v>
      </c>
      <c r="C236" s="57">
        <f>Voorraad_GANGBAAR!I245</f>
        <v>0</v>
      </c>
    </row>
    <row r="237" spans="1:3" x14ac:dyDescent="0.25">
      <c r="A237" t="str">
        <f>Voorraad_GANGBAAR!G246</f>
        <v>Rucola ¦ 'Raketsla' ¦ 'Notensla'</v>
      </c>
      <c r="B237" t="str">
        <f>Voorraad_GANGBAAR!P246</f>
        <v>Eruca vesicaria subsp. Sativa / diplotaxis erucoides</v>
      </c>
      <c r="C237" s="57">
        <f>Voorraad_GANGBAAR!I246</f>
        <v>0</v>
      </c>
    </row>
    <row r="238" spans="1:3" x14ac:dyDescent="0.25">
      <c r="A238" t="str">
        <f>Voorraad_GANGBAAR!G247</f>
        <v>Rudbeckia 'Maxima'</v>
      </c>
      <c r="B238" t="str">
        <f>Voorraad_GANGBAAR!P247</f>
        <v>Rudbeckia 'Maxima'</v>
      </c>
      <c r="C238" s="57">
        <f>Voorraad_GANGBAAR!I247</f>
        <v>0</v>
      </c>
    </row>
    <row r="239" spans="1:3" x14ac:dyDescent="0.25">
      <c r="A239" t="str">
        <f>Voorraad_GANGBAAR!G248</f>
        <v>Safraankrokus</v>
      </c>
      <c r="B239" t="str">
        <f>Voorraad_GANGBAAR!P248</f>
        <v>Crocus sativus</v>
      </c>
      <c r="C239" s="57">
        <f>Voorraad_GANGBAAR!I248</f>
        <v>0</v>
      </c>
    </row>
    <row r="240" spans="1:3" x14ac:dyDescent="0.25">
      <c r="A240" t="str">
        <f>Voorraad_GANGBAAR!G249</f>
        <v xml:space="preserve">Salie ¦ 'Ananas' </v>
      </c>
      <c r="B240" t="str">
        <f>Voorraad_GANGBAAR!P249</f>
        <v>Salvia elegans 'Scarlet Pineapple'</v>
      </c>
      <c r="C240" s="57">
        <f>Voorraad_GANGBAAR!I249</f>
        <v>0</v>
      </c>
    </row>
    <row r="241" spans="1:3" x14ac:dyDescent="0.25">
      <c r="A241" t="str">
        <f>Voorraad_GANGBAAR!G250</f>
        <v>Salie ¦ 'Cassis'</v>
      </c>
      <c r="B241" t="str">
        <f>Voorraad_GANGBAAR!P250</f>
        <v>Salvia discolor</v>
      </c>
      <c r="C241" s="57">
        <f>Voorraad_GANGBAAR!I250</f>
        <v>0</v>
      </c>
    </row>
    <row r="242" spans="1:3" x14ac:dyDescent="0.25">
      <c r="A242" t="str">
        <f>Voorraad_GANGBAAR!G251</f>
        <v>Salie ¦ 'Driekleurige'</v>
      </c>
      <c r="B242" t="str">
        <f>Voorraad_GANGBAAR!P251</f>
        <v>Salvia officinalis 'Tricolor'</v>
      </c>
      <c r="C242" s="57">
        <f>Voorraad_GANGBAAR!I251</f>
        <v>0</v>
      </c>
    </row>
    <row r="243" spans="1:3" x14ac:dyDescent="0.25">
      <c r="A243" t="str">
        <f>Voorraad_GANGBAAR!G252</f>
        <v>Salie ¦ 'Geelbonte'</v>
      </c>
      <c r="B243" t="str">
        <f>Voorraad_GANGBAAR!P252</f>
        <v>Salvia officinalis 'Aurea' /  'Icterina'</v>
      </c>
      <c r="C243" s="57">
        <f>Voorraad_GANGBAAR!I252</f>
        <v>0</v>
      </c>
    </row>
    <row r="244" spans="1:3" x14ac:dyDescent="0.25">
      <c r="A244" t="str">
        <f>Voorraad_GANGBAAR!G253</f>
        <v>Salie ¦ 'Groene'</v>
      </c>
      <c r="B244" t="str">
        <f>Voorraad_GANGBAAR!P253</f>
        <v xml:space="preserve">Salvia officinalis </v>
      </c>
      <c r="C244" s="57">
        <f>Voorraad_GANGBAAR!I253</f>
        <v>0</v>
      </c>
    </row>
    <row r="245" spans="1:3" x14ac:dyDescent="0.25">
      <c r="A245" t="str">
        <f>Voorraad_GANGBAAR!G254</f>
        <v>Salie ¦ 'Grootbladig' ¦ 'Breedbladig'</v>
      </c>
      <c r="B245" t="str">
        <f>Voorraad_GANGBAAR!P254</f>
        <v>Salvia officinalis 'Berggarten'</v>
      </c>
      <c r="C245" s="57">
        <f>Voorraad_GANGBAAR!I254</f>
        <v>0</v>
      </c>
    </row>
    <row r="246" spans="1:3" x14ac:dyDescent="0.25">
      <c r="A246" t="str">
        <f>Voorraad_GANGBAAR!G255</f>
        <v>Salie ¦ 'Growers Friend' ¦'Groene'</v>
      </c>
      <c r="B246" t="str">
        <f>Voorraad_GANGBAAR!P255</f>
        <v>Salvia officinalis 'Growers Friend'</v>
      </c>
      <c r="C246" s="57">
        <f>Voorraad_GANGBAAR!I255</f>
        <v>0</v>
      </c>
    </row>
    <row r="247" spans="1:3" x14ac:dyDescent="0.25">
      <c r="A247" t="str">
        <f>Voorraad_GANGBAAR!G256</f>
        <v>Salie ¦ 'Honing-Meloen'</v>
      </c>
      <c r="B247" t="str">
        <f>Voorraad_GANGBAAR!P256</f>
        <v>Salvia elegans Honey-Melon</v>
      </c>
      <c r="C247" s="57">
        <f>Voorraad_GANGBAAR!I256</f>
        <v>0</v>
      </c>
    </row>
    <row r="248" spans="1:3" x14ac:dyDescent="0.25">
      <c r="A248" t="str">
        <f>Voorraad_GANGBAAR!G257</f>
        <v xml:space="preserve">Salie ¦ 'Hot Lips' </v>
      </c>
      <c r="B248" t="str">
        <f>Voorraad_GANGBAAR!P257</f>
        <v>Salvia greggii 'Hot Lips'</v>
      </c>
      <c r="C248" s="57">
        <f>Voorraad_GANGBAAR!I257</f>
        <v>0</v>
      </c>
    </row>
    <row r="249" spans="1:3" x14ac:dyDescent="0.25">
      <c r="A249" t="str">
        <f>Voorraad_GANGBAAR!G258</f>
        <v>Salie ¦ 'Hot Lips' ¦ 'Amethyst Lips'</v>
      </c>
      <c r="B249" t="str">
        <f>Voorraad_GANGBAAR!P258</f>
        <v>Salvia greggii 'Hot Lips' 'Amethyst Lips'</v>
      </c>
      <c r="C249" s="57">
        <f>Voorraad_GANGBAAR!I258</f>
        <v>0</v>
      </c>
    </row>
    <row r="250" spans="1:3" x14ac:dyDescent="0.25">
      <c r="A250" t="str">
        <f>Voorraad_GANGBAAR!G259</f>
        <v>Salie ¦ 'Hot Lips' ¦ 'Joy'</v>
      </c>
      <c r="B250" t="str">
        <f>Voorraad_GANGBAAR!P259</f>
        <v>Salvia greggii 'Hot Lips' 'Joy'</v>
      </c>
      <c r="C250" s="57">
        <f>Voorraad_GANGBAAR!I259</f>
        <v>0</v>
      </c>
    </row>
    <row r="251" spans="1:3" x14ac:dyDescent="0.25">
      <c r="A251" t="str">
        <f>Voorraad_GANGBAAR!G260</f>
        <v>Salie ¦ 'Hot Lips' ¦ 'Lemon'</v>
      </c>
      <c r="B251" t="str">
        <f>Voorraad_GANGBAAR!P260</f>
        <v>Salvia greggii 'Hot Lips' 'Lemon'</v>
      </c>
      <c r="C251" s="57">
        <f>Voorraad_GANGBAAR!I260</f>
        <v>0</v>
      </c>
    </row>
    <row r="252" spans="1:3" x14ac:dyDescent="0.25">
      <c r="A252" t="str">
        <f>Voorraad_GANGBAAR!G261</f>
        <v>Salie ¦ 'Hot Lips' ¦ 'Pink'</v>
      </c>
      <c r="B252" t="str">
        <f>Voorraad_GANGBAAR!P261</f>
        <v>Salvia greggii 'Hot Lips' 'Pink'</v>
      </c>
      <c r="C252" s="57">
        <f>Voorraad_GANGBAAR!I261</f>
        <v>0</v>
      </c>
    </row>
    <row r="253" spans="1:3" x14ac:dyDescent="0.25">
      <c r="A253" t="str">
        <f>Voorraad_GANGBAAR!G262</f>
        <v>Salie ¦ 'Hot Lips' ¦ 'Red'</v>
      </c>
      <c r="B253" t="str">
        <f>Voorraad_GANGBAAR!P262</f>
        <v>Salvia greggii 'Hot Lips' 'Red'</v>
      </c>
      <c r="C253" s="57">
        <f>Voorraad_GANGBAAR!I262</f>
        <v>0</v>
      </c>
    </row>
    <row r="254" spans="1:3" x14ac:dyDescent="0.25">
      <c r="A254" t="str">
        <f>Voorraad_GANGBAAR!G263</f>
        <v>Salie ¦ 'Hot Lips' ¦ 'White'</v>
      </c>
      <c r="B254" t="str">
        <f>Voorraad_GANGBAAR!P263</f>
        <v>Salvia greggii 'Hot Lips' 'White'</v>
      </c>
      <c r="C254" s="57">
        <f>Voorraad_GANGBAAR!I263</f>
        <v>0</v>
      </c>
    </row>
    <row r="255" spans="1:3" x14ac:dyDescent="0.25">
      <c r="A255" t="str">
        <f>Voorraad_GANGBAAR!G264</f>
        <v xml:space="preserve">Salie ¦ 'Mandarijn' </v>
      </c>
      <c r="B255" t="str">
        <f>Voorraad_GANGBAAR!P264</f>
        <v>Salvia elegans 'Scarlet Tangerine'</v>
      </c>
      <c r="C255" s="57">
        <f>Voorraad_GANGBAAR!I264</f>
        <v>0</v>
      </c>
    </row>
    <row r="256" spans="1:3" x14ac:dyDescent="0.25">
      <c r="A256" t="str">
        <f>Voorraad_GANGBAAR!G265</f>
        <v>Salie ¦ 'Purpere' ¦ 'Paarse'</v>
      </c>
      <c r="B256" t="str">
        <f>Voorraad_GANGBAAR!P265</f>
        <v>Salvia officinalis 'Purpurascens'  'Purpurea'</v>
      </c>
      <c r="C256" s="57">
        <f>Voorraad_GANGBAAR!I265</f>
        <v>0</v>
      </c>
    </row>
    <row r="257" spans="1:3" x14ac:dyDescent="0.25">
      <c r="A257" t="str">
        <f>Voorraad_GANGBAAR!G266</f>
        <v>Salie ¦ 'Scharlei' ¦ 'Muskaatsalie'</v>
      </c>
      <c r="B257" t="str">
        <f>Voorraad_GANGBAAR!P266</f>
        <v>Salvia sclarea / Salvia bracteata</v>
      </c>
      <c r="C257" s="57">
        <f>Voorraad_GANGBAAR!I266</f>
        <v>0</v>
      </c>
    </row>
    <row r="258" spans="1:3" x14ac:dyDescent="0.25">
      <c r="A258" t="str">
        <f>Voorraad_GANGBAAR!G267</f>
        <v>Salie ¦ 'Spaanse' ¦ 'Lavendel'</v>
      </c>
      <c r="B258" t="str">
        <f>Voorraad_GANGBAAR!P267</f>
        <v>Salvia officinalis (subsp.) Lavandulifolia</v>
      </c>
      <c r="C258" s="57">
        <f>Voorraad_GANGBAAR!I267</f>
        <v>0</v>
      </c>
    </row>
    <row r="259" spans="1:3" x14ac:dyDescent="0.25">
      <c r="A259" t="str">
        <f>Voorraad_GANGBAAR!G268</f>
        <v>Salie ¦ 'Witte' ¦ 'Californische'</v>
      </c>
      <c r="B259" t="str">
        <f>Voorraad_GANGBAAR!P268</f>
        <v>Salvia apiana</v>
      </c>
      <c r="C259" s="57">
        <f>Voorraad_GANGBAAR!I268</f>
        <v>0</v>
      </c>
    </row>
    <row r="260" spans="1:3" x14ac:dyDescent="0.25">
      <c r="A260" t="str">
        <f>Voorraad_GANGBAAR!G269</f>
        <v>Salie ¦ 'Zwarte bes'</v>
      </c>
      <c r="B260" t="str">
        <f>Voorraad_GANGBAAR!P269</f>
        <v>Salvia microphylla 'Blackcurrant'</v>
      </c>
      <c r="C260" s="57">
        <f>Voorraad_GANGBAAR!I269</f>
        <v>0</v>
      </c>
    </row>
    <row r="261" spans="1:3" x14ac:dyDescent="0.25">
      <c r="A261" t="str">
        <f>Voorraad_GANGBAAR!G270</f>
        <v>Shiso ¦ Perilla ¦ 'GROEN'</v>
      </c>
      <c r="B261" t="str">
        <f>Voorraad_GANGBAAR!P270</f>
        <v>Perilla frutescens 'Green'</v>
      </c>
      <c r="C261" s="57">
        <f>Voorraad_GANGBAAR!I270</f>
        <v>0</v>
      </c>
    </row>
    <row r="262" spans="1:3" x14ac:dyDescent="0.25">
      <c r="A262" t="str">
        <f>Voorraad_GANGBAAR!G271</f>
        <v>Shiso ¦ Perilla ¦ 'ROOD'</v>
      </c>
      <c r="B262" t="str">
        <f>Voorraad_GANGBAAR!P271</f>
        <v>Perilla frutescens 'Red'</v>
      </c>
      <c r="C262" s="57">
        <f>Voorraad_GANGBAAR!I271</f>
        <v>0</v>
      </c>
    </row>
    <row r="263" spans="1:3" x14ac:dyDescent="0.25">
      <c r="A263" t="str">
        <f>Voorraad_GANGBAAR!G272</f>
        <v>Sierui ¦ 'Duitse knoflook' ¦ 'Eetbare sierui'</v>
      </c>
      <c r="B263" t="str">
        <f>Voorraad_GANGBAAR!P272</f>
        <v>Allium senescens</v>
      </c>
      <c r="C263" s="57">
        <f>Voorraad_GANGBAAR!I272</f>
        <v>0</v>
      </c>
    </row>
    <row r="264" spans="1:3" x14ac:dyDescent="0.25">
      <c r="A264" t="str">
        <f>Voorraad_GANGBAAR!G273</f>
        <v>Sint-Janskruid</v>
      </c>
      <c r="B264" t="str">
        <f>Voorraad_GANGBAAR!P273</f>
        <v>Hypericum perforatum</v>
      </c>
      <c r="C264" s="57">
        <f>Voorraad_GANGBAAR!I273</f>
        <v>0</v>
      </c>
    </row>
    <row r="265" spans="1:3" x14ac:dyDescent="0.25">
      <c r="A265" t="str">
        <f>Voorraad_GANGBAAR!G274</f>
        <v>Slangenlook</v>
      </c>
      <c r="B265" t="str">
        <f>Voorraad_GANGBAAR!P274</f>
        <v>Allium scorodoprasum</v>
      </c>
      <c r="C265" s="57">
        <f>Voorraad_GANGBAAR!I274</f>
        <v>0</v>
      </c>
    </row>
    <row r="266" spans="1:3" x14ac:dyDescent="0.25">
      <c r="A266" t="str">
        <f>Voorraad_GANGBAAR!G275</f>
        <v>Sleutelbloem ¦ 'Echte'</v>
      </c>
      <c r="B266" t="str">
        <f>Voorraad_GANGBAAR!P275</f>
        <v>Primula veris</v>
      </c>
      <c r="C266" s="57">
        <f>Voorraad_GANGBAAR!I275</f>
        <v>0</v>
      </c>
    </row>
    <row r="267" spans="1:3" x14ac:dyDescent="0.25">
      <c r="A267" t="str">
        <f>Voorraad_GANGBAAR!G276</f>
        <v>Sleutelbloem ¦ 'Stengelloze'</v>
      </c>
      <c r="B267" t="str">
        <f>Voorraad_GANGBAAR!P276</f>
        <v>Primula vulgaris</v>
      </c>
      <c r="C267" s="57">
        <f>Voorraad_GANGBAAR!I276</f>
        <v>0</v>
      </c>
    </row>
    <row r="268" spans="1:3" x14ac:dyDescent="0.25">
      <c r="A268" t="str">
        <f>Voorraad_GANGBAAR!G277</f>
        <v>Sleutelbloem ¦ 'Sunset Shades'</v>
      </c>
      <c r="B268" t="str">
        <f>Voorraad_GANGBAAR!P277</f>
        <v>Primula veris 'Sunset Shades'</v>
      </c>
      <c r="C268" s="57">
        <f>Voorraad_GANGBAAR!I277</f>
        <v>0</v>
      </c>
    </row>
    <row r="269" spans="1:3" x14ac:dyDescent="0.25">
      <c r="A269" t="str">
        <f>Voorraad_GANGBAAR!G278</f>
        <v>Smalle weegbree</v>
      </c>
      <c r="B269" t="str">
        <f>Voorraad_GANGBAAR!P278</f>
        <v>Plantago lanceolata</v>
      </c>
      <c r="C269" s="57">
        <f>Voorraad_GANGBAAR!I278</f>
        <v>0</v>
      </c>
    </row>
    <row r="270" spans="1:3" x14ac:dyDescent="0.25">
      <c r="A270" t="str">
        <f>Voorraad_GANGBAAR!G279</f>
        <v>Smeerwortel ¦ 'Echte'</v>
      </c>
      <c r="B270" t="str">
        <f>Voorraad_GANGBAAR!P279</f>
        <v>Symphytum officinale</v>
      </c>
      <c r="C270" s="57">
        <f>Voorraad_GANGBAAR!I279</f>
        <v>0</v>
      </c>
    </row>
    <row r="271" spans="1:3" x14ac:dyDescent="0.25">
      <c r="A271" t="str">
        <f>Voorraad_GANGBAAR!G280</f>
        <v>Speenkruid ¦ 'Gewoon'</v>
      </c>
      <c r="B271" t="str">
        <f>Voorraad_GANGBAAR!P280</f>
        <v xml:space="preserve">Ranunculus ficaria subsp. Bulbilifer / Ficaria verna </v>
      </c>
      <c r="C271" s="57">
        <f>Voorraad_GANGBAAR!I280</f>
        <v>0</v>
      </c>
    </row>
    <row r="272" spans="1:3" x14ac:dyDescent="0.25">
      <c r="A272" t="str">
        <f>Voorraad_GANGBAAR!G281</f>
        <v>Spiraalknoflook</v>
      </c>
      <c r="B272" t="str">
        <f>Voorraad_GANGBAAR!P281</f>
        <v>Allium sativum var ophioscorodon</v>
      </c>
      <c r="C272" s="57">
        <f>Voorraad_GANGBAAR!I281</f>
        <v>0</v>
      </c>
    </row>
    <row r="273" spans="1:3" x14ac:dyDescent="0.25">
      <c r="A273" t="str">
        <f>Voorraad_GANGBAAR!G282</f>
        <v>Stevia ¦ 'Suikerplant' ¦ 'Honingkruid'</v>
      </c>
      <c r="B273" t="str">
        <f>Voorraad_GANGBAAR!P282</f>
        <v>Stevia rebaudiana / Stevia rebaudiana Bertoni</v>
      </c>
      <c r="C273" s="57">
        <f>Voorraad_GANGBAAR!I282</f>
        <v>0</v>
      </c>
    </row>
    <row r="274" spans="1:3" x14ac:dyDescent="0.25">
      <c r="A274" t="str">
        <f>Voorraad_GANGBAAR!G283</f>
        <v>Sweetgrass ¦ 'Vanillegras' ¦ 'Geurgras'</v>
      </c>
      <c r="B274" t="str">
        <f>Voorraad_GANGBAAR!P283</f>
        <v>Hierochloe odorata / Anthoxanthum nitens</v>
      </c>
      <c r="C274" s="57">
        <f>Voorraad_GANGBAAR!I283</f>
        <v>0</v>
      </c>
    </row>
    <row r="275" spans="1:3" x14ac:dyDescent="0.25">
      <c r="A275" t="str">
        <f>Voorraad_GANGBAAR!G284</f>
        <v>Teunisbloem</v>
      </c>
      <c r="B275" t="str">
        <f>Voorraad_GANGBAAR!P284</f>
        <v>Oenothera</v>
      </c>
      <c r="C275" s="57">
        <f>Voorraad_GANGBAAR!I284</f>
        <v>0</v>
      </c>
    </row>
    <row r="276" spans="1:3" x14ac:dyDescent="0.25">
      <c r="A276" t="str">
        <f>Voorraad_GANGBAAR!G285</f>
        <v>Theeplant ¦ [P14]</v>
      </c>
      <c r="B276" t="str">
        <f>Voorraad_GANGBAAR!P285</f>
        <v>Camelia sinensis</v>
      </c>
      <c r="C276" s="57">
        <f>Voorraad_GANGBAAR!I285</f>
        <v>0</v>
      </c>
    </row>
    <row r="277" spans="1:3" x14ac:dyDescent="0.25">
      <c r="A277" t="str">
        <f>Voorraad_GANGBAAR!G286</f>
        <v>Tijm ¦ 'Appelsien' ¦ 'Sinaasappel'</v>
      </c>
      <c r="B277" t="str">
        <f>Voorraad_GANGBAAR!P286</f>
        <v>Thymus citriodorus 'Fragrantissimus'</v>
      </c>
      <c r="C277" s="57">
        <f>Voorraad_GANGBAAR!I286</f>
        <v>0</v>
      </c>
    </row>
    <row r="278" spans="1:3" x14ac:dyDescent="0.25">
      <c r="A278" t="str">
        <f>Voorraad_GANGBAAR!G287</f>
        <v>Tijm ¦ 'Caborn wine and rose'</v>
      </c>
      <c r="B278" t="str">
        <f>Voorraad_GANGBAAR!P287</f>
        <v>Thymus 'Caborn wine and rose'</v>
      </c>
      <c r="C278" s="57">
        <f>Voorraad_GANGBAAR!I287</f>
        <v>0</v>
      </c>
    </row>
    <row r="279" spans="1:3" x14ac:dyDescent="0.25">
      <c r="A279" t="str">
        <f>Voorraad_GANGBAAR!G288</f>
        <v>Tijm ¦ Citroentijm ¦ 'GROEN'</v>
      </c>
      <c r="B279" t="str">
        <f>Voorraad_GANGBAAR!P288</f>
        <v>Thymus citriodorus</v>
      </c>
      <c r="C279" s="57">
        <f>Voorraad_GANGBAAR!I288</f>
        <v>0</v>
      </c>
    </row>
    <row r="280" spans="1:3" x14ac:dyDescent="0.25">
      <c r="A280" t="str">
        <f>Voorraad_GANGBAAR!G289</f>
        <v>Tijm ¦ Citroentijm ¦ 'Lemonade'</v>
      </c>
      <c r="B280" t="str">
        <f>Voorraad_GANGBAAR!P289</f>
        <v>Thymus citriodorus 'Lemonade'</v>
      </c>
      <c r="C280" s="57">
        <f>Voorraad_GANGBAAR!I289</f>
        <v>0</v>
      </c>
    </row>
    <row r="281" spans="1:3" x14ac:dyDescent="0.25">
      <c r="A281" t="str">
        <f>Voorraad_GANGBAAR!G290</f>
        <v>Tijm ¦ Citroentijm ¦ 'ZILVER'</v>
      </c>
      <c r="B281" t="str">
        <f>Voorraad_GANGBAAR!P290</f>
        <v>Thymus citriodorus 'Silver Queen'</v>
      </c>
      <c r="C281" s="57">
        <f>Voorraad_GANGBAAR!I290</f>
        <v>0</v>
      </c>
    </row>
    <row r="282" spans="1:3" x14ac:dyDescent="0.25">
      <c r="A282" t="str">
        <f>Voorraad_GANGBAAR!G291</f>
        <v>Tijm ¦ 'GOUD'</v>
      </c>
      <c r="B282" t="str">
        <f>Voorraad_GANGBAAR!P291</f>
        <v>Thymus vulgaris 'Gold'</v>
      </c>
      <c r="C282" s="57">
        <f>Voorraad_GANGBAAR!I291</f>
        <v>0</v>
      </c>
    </row>
    <row r="283" spans="1:3" x14ac:dyDescent="0.25">
      <c r="A283" t="str">
        <f>Voorraad_GANGBAAR!G292</f>
        <v>Tijm ¦ 'GROEN' ¦ 'Compacte'</v>
      </c>
      <c r="B283" t="str">
        <f>Voorraad_GANGBAAR!P292</f>
        <v>Thymus vulgaris 'Compactus'</v>
      </c>
      <c r="C283" s="57">
        <f>Voorraad_GANGBAAR!I292</f>
        <v>0</v>
      </c>
    </row>
    <row r="284" spans="1:3" x14ac:dyDescent="0.25">
      <c r="A284" t="str">
        <f>Voorraad_GANGBAAR!G293</f>
        <v>Tijm ¦ 'GROEN' ¦ 'Faustini'</v>
      </c>
      <c r="B284" t="str">
        <f>Voorraad_GANGBAAR!P293</f>
        <v>Thymus vulgaris 'Faustini'</v>
      </c>
      <c r="C284" s="57">
        <f>Voorraad_GANGBAAR!I293</f>
        <v>0</v>
      </c>
    </row>
    <row r="285" spans="1:3" x14ac:dyDescent="0.25">
      <c r="A285" t="str">
        <f>Voorraad_GANGBAAR!G294</f>
        <v>Tijm ¦ 'GROEN' ¦ 'Fredo'</v>
      </c>
      <c r="B285" t="str">
        <f>Voorraad_GANGBAAR!P294</f>
        <v>Thymus vulgaris 'Fredo'</v>
      </c>
      <c r="C285" s="57">
        <f>Voorraad_GANGBAAR!I294</f>
        <v>0</v>
      </c>
    </row>
    <row r="286" spans="1:3" x14ac:dyDescent="0.25">
      <c r="A286" t="str">
        <f>Voorraad_GANGBAAR!G295</f>
        <v>Tijm ¦ 'Herba Barona'</v>
      </c>
      <c r="B286" t="str">
        <f>Voorraad_GANGBAAR!P295</f>
        <v>Thymus Herba Barona</v>
      </c>
      <c r="C286" s="57">
        <f>Voorraad_GANGBAAR!I295</f>
        <v>0</v>
      </c>
    </row>
    <row r="287" spans="1:3" x14ac:dyDescent="0.25">
      <c r="A287" t="str">
        <f>Voorraad_GANGBAAR!G296</f>
        <v>Tijm ¦ 'Tabor'</v>
      </c>
      <c r="B287" t="str">
        <f>Voorraad_GANGBAAR!P296</f>
        <v>Thymus pulegioides 'Tabor'</v>
      </c>
      <c r="C287" s="57">
        <f>Voorraad_GANGBAAR!I296</f>
        <v>0</v>
      </c>
    </row>
    <row r="288" spans="1:3" x14ac:dyDescent="0.25">
      <c r="A288" t="str">
        <f>Voorraad_GANGBAAR!G297</f>
        <v>Tijm ¦ 'Wilde tijm' ¦ Kruiptijm ¦ 'Creeping Red'</v>
      </c>
      <c r="B288" t="str">
        <f>Voorraad_GANGBAAR!P297</f>
        <v>Thymus serpyllum 'Creeping Red'</v>
      </c>
      <c r="C288" s="57">
        <f>Voorraad_GANGBAAR!I297</f>
        <v>0</v>
      </c>
    </row>
    <row r="289" spans="1:3" x14ac:dyDescent="0.25">
      <c r="A289" t="str">
        <f>Voorraad_GANGBAAR!G298</f>
        <v>Tijm ¦ 'Wilde tijm' ¦ Kruiptijm ¦ 'Pink Chintz'</v>
      </c>
      <c r="B289" t="str">
        <f>Voorraad_GANGBAAR!P298</f>
        <v>Thymus serpyllum 'Pink Chintz'</v>
      </c>
      <c r="C289" s="57">
        <f>Voorraad_GANGBAAR!I298</f>
        <v>0</v>
      </c>
    </row>
    <row r="290" spans="1:3" x14ac:dyDescent="0.25">
      <c r="A290" t="str">
        <f>Voorraad_GANGBAAR!G299</f>
        <v>Tijm ¦ 'Wilde tijm' ¦ Kruiptijm ¦ 'Snow Drift'</v>
      </c>
      <c r="B290" t="str">
        <f>Voorraad_GANGBAAR!P299</f>
        <v>Thymus serpyllum 'Snow Drift'</v>
      </c>
      <c r="C290" s="57">
        <f>Voorraad_GANGBAAR!I299</f>
        <v>0</v>
      </c>
    </row>
    <row r="291" spans="1:3" x14ac:dyDescent="0.25">
      <c r="A291" t="str">
        <f>Voorraad_GANGBAAR!G300</f>
        <v>Tripmadam</v>
      </c>
      <c r="B291" t="str">
        <f>Voorraad_GANGBAAR!P300</f>
        <v>Sedum reflexum / Sedum rupestre L.</v>
      </c>
      <c r="C291" s="57">
        <f>Voorraad_GANGBAAR!I300</f>
        <v>0</v>
      </c>
    </row>
    <row r="292" spans="1:3" x14ac:dyDescent="0.25">
      <c r="A292" t="str">
        <f>Voorraad_GANGBAAR!G301</f>
        <v>Valeriaan</v>
      </c>
      <c r="B292" t="str">
        <f>Voorraad_GANGBAAR!P301</f>
        <v>Valeriana officinalis</v>
      </c>
      <c r="C292" s="57">
        <f>Voorraad_GANGBAAR!I301</f>
        <v>0</v>
      </c>
    </row>
    <row r="293" spans="1:3" x14ac:dyDescent="0.25">
      <c r="A293" t="str">
        <f>Voorraad_GANGBAAR!G302</f>
        <v>Valkruid</v>
      </c>
      <c r="B293" t="str">
        <f>Voorraad_GANGBAAR!P302</f>
        <v>Arnica montana</v>
      </c>
      <c r="C293" s="57">
        <f>Voorraad_GANGBAAR!I302</f>
        <v>0</v>
      </c>
    </row>
    <row r="294" spans="1:3" x14ac:dyDescent="0.25">
      <c r="A294" t="str">
        <f>Voorraad_GANGBAAR!G303</f>
        <v>Venkel ¦ 'Bladvenkel' ¦ 'BRONS'</v>
      </c>
      <c r="B294" t="str">
        <f>Voorraad_GANGBAAR!P303</f>
        <v>Foeniculum vulgare 'Giant Bronze'</v>
      </c>
      <c r="C294" s="57">
        <f>Voorraad_GANGBAAR!I303</f>
        <v>0</v>
      </c>
    </row>
    <row r="295" spans="1:3" x14ac:dyDescent="0.25">
      <c r="A295" t="str">
        <f>Voorraad_GANGBAAR!G304</f>
        <v>Venkel ¦ 'Bladvenkel' ¦ 'GROEN'</v>
      </c>
      <c r="B295" t="str">
        <f>Voorraad_GANGBAAR!P304</f>
        <v>Foeniculum vulgare</v>
      </c>
      <c r="C295" s="57">
        <f>Voorraad_GANGBAAR!I304</f>
        <v>0</v>
      </c>
    </row>
    <row r="296" spans="1:3" x14ac:dyDescent="0.25">
      <c r="A296" t="str">
        <f>Voorraad_GANGBAAR!G305</f>
        <v>Vrouwenmantel</v>
      </c>
      <c r="B296" t="str">
        <f>Voorraad_GANGBAAR!P305</f>
        <v>Alchemilla vulgaris</v>
      </c>
      <c r="C296" s="57">
        <f>Voorraad_GANGBAAR!I305</f>
        <v>0</v>
      </c>
    </row>
    <row r="297" spans="1:3" x14ac:dyDescent="0.25">
      <c r="A297" t="str">
        <f>Voorraad_GANGBAAR!G306</f>
        <v>Warmoes ¦ Snijbiet ¦ 'Bright Lights'</v>
      </c>
      <c r="B297" t="str">
        <f>Voorraad_GANGBAAR!P306</f>
        <v xml:space="preserve">Beta vulgaris subsp. Cicla </v>
      </c>
      <c r="C297" s="57">
        <f>Voorraad_GANGBAAR!I306</f>
        <v>0</v>
      </c>
    </row>
    <row r="298" spans="1:3" x14ac:dyDescent="0.25">
      <c r="A298" t="str">
        <f>Voorraad_GANGBAAR!G307</f>
        <v>Wasabi¦ 'GROEN' ¦ [P14]</v>
      </c>
      <c r="B298" t="str">
        <f>Voorraad_GANGBAAR!P307</f>
        <v>Wasabi japonica</v>
      </c>
      <c r="C298" s="57">
        <f>Voorraad_GANGBAAR!I307</f>
        <v>0</v>
      </c>
    </row>
    <row r="299" spans="1:3" x14ac:dyDescent="0.25">
      <c r="A299" t="str">
        <f>Voorraad_GANGBAAR!G308</f>
        <v>Wasabi¦ 'ROOD' ¦ [P14]</v>
      </c>
      <c r="B299" t="str">
        <f>Voorraad_GANGBAAR!P308</f>
        <v>Wasabi japonica 'Red'</v>
      </c>
      <c r="C299" s="57">
        <f>Voorraad_GANGBAAR!I308</f>
        <v>0</v>
      </c>
    </row>
    <row r="300" spans="1:3" x14ac:dyDescent="0.25">
      <c r="A300" t="str">
        <f>Voorraad_GANGBAAR!G309</f>
        <v>Wijnruit</v>
      </c>
      <c r="B300" t="str">
        <f>Voorraad_GANGBAAR!P309</f>
        <v>Ruta graveolens</v>
      </c>
      <c r="C300" s="57">
        <f>Voorraad_GANGBAAR!I309</f>
        <v>0</v>
      </c>
    </row>
    <row r="301" spans="1:3" x14ac:dyDescent="0.25">
      <c r="A301" t="str">
        <f>Voorraad_GANGBAAR!G310</f>
        <v>Yacon ¦ 'Appelwortel' ¦ 'ROOD'</v>
      </c>
      <c r="B301" t="str">
        <f>Voorraad_GANGBAAR!P310</f>
        <v>Smallanthus sonchifolius 'Red'</v>
      </c>
      <c r="C301" s="57">
        <f>Voorraad_GANGBAAR!I310</f>
        <v>0</v>
      </c>
    </row>
    <row r="302" spans="1:3" x14ac:dyDescent="0.25">
      <c r="A302" t="str">
        <f>Voorraad_GANGBAAR!G311</f>
        <v>Yacon ¦ 'Appelwortel' ¦ 'WIT'</v>
      </c>
      <c r="B302" t="str">
        <f>Voorraad_GANGBAAR!P311</f>
        <v>Smallanthus sonchifolius 'White'</v>
      </c>
      <c r="C302" s="57">
        <f>Voorraad_GANGBAAR!I311</f>
        <v>0</v>
      </c>
    </row>
    <row r="303" spans="1:3" x14ac:dyDescent="0.25">
      <c r="A303" t="str">
        <f>Voorraad_GANGBAAR!G312</f>
        <v>Zeebanaan</v>
      </c>
      <c r="B303" t="str">
        <f>Voorraad_GANGBAAR!P312</f>
        <v>Carpobrotus rossii</v>
      </c>
      <c r="C303" s="57">
        <f>Voorraad_GANGBAAR!I312</f>
        <v>0</v>
      </c>
    </row>
    <row r="304" spans="1:3" x14ac:dyDescent="0.25">
      <c r="A304" t="str">
        <f>Voorraad_GANGBAAR!G313</f>
        <v>Zeekool</v>
      </c>
      <c r="B304" t="str">
        <f>Voorraad_GANGBAAR!P313</f>
        <v>Crambe maritima</v>
      </c>
      <c r="C304" s="57">
        <f>Voorraad_GANGBAAR!I313</f>
        <v>0</v>
      </c>
    </row>
    <row r="305" spans="1:3" x14ac:dyDescent="0.25">
      <c r="A305" t="str">
        <f>Voorraad_GANGBAAR!G314</f>
        <v>Zeekraal 'Europaea'</v>
      </c>
      <c r="B305" t="str">
        <f>Voorraad_GANGBAAR!P314</f>
        <v>Salicornia 'Europaea'</v>
      </c>
      <c r="C305" s="57">
        <f>Voorraad_GANGBAAR!I314</f>
        <v>0</v>
      </c>
    </row>
    <row r="306" spans="1:3" x14ac:dyDescent="0.25">
      <c r="A306" t="str">
        <f>Voorraad_GANGBAAR!G315</f>
        <v>Zeelavas</v>
      </c>
      <c r="B306" t="str">
        <f>Voorraad_GANGBAAR!P315</f>
        <v>Ligusticum scoticum</v>
      </c>
      <c r="C306" s="57">
        <f>Voorraad_GANGBAAR!I315</f>
        <v>0</v>
      </c>
    </row>
    <row r="307" spans="1:3" x14ac:dyDescent="0.25">
      <c r="A307" t="str">
        <f>Voorraad_GANGBAAR!G316</f>
        <v>Zeepkruid ¦ 'Gewoon'</v>
      </c>
      <c r="B307" t="str">
        <f>Voorraad_GANGBAAR!P316</f>
        <v>Saponaria officinalis</v>
      </c>
      <c r="C307" s="57">
        <f>Voorraad_GANGBAAR!I316</f>
        <v>0</v>
      </c>
    </row>
    <row r="308" spans="1:3" x14ac:dyDescent="0.25">
      <c r="A308" t="str">
        <f>Voorraad_GANGBAAR!G317</f>
        <v>Zeevenkel</v>
      </c>
      <c r="B308" t="str">
        <f>Voorraad_GANGBAAR!P317</f>
        <v>Crithmum maritimum</v>
      </c>
      <c r="C308" s="57">
        <f>Voorraad_GANGBAAR!I317</f>
        <v>0</v>
      </c>
    </row>
    <row r="309" spans="1:3" x14ac:dyDescent="0.25">
      <c r="A309" t="str">
        <f>Voorraad_GANGBAAR!G318</f>
        <v>Zoete Aardappel ¦ 'ORANJE' ¦ [P14]</v>
      </c>
      <c r="B309" t="str">
        <f>Voorraad_GANGBAAR!P318</f>
        <v xml:space="preserve">Ipomoea batatas 'Erato Orange' </v>
      </c>
      <c r="C309" s="57">
        <f>Voorraad_GANGBAAR!I318</f>
        <v>0</v>
      </c>
    </row>
    <row r="310" spans="1:3" x14ac:dyDescent="0.25">
      <c r="A310" t="str">
        <f>Voorraad_GANGBAAR!G319</f>
        <v>Zoete Aardappel ¦ 'WIT' ¦ [P14]</v>
      </c>
      <c r="B310" t="str">
        <f>Voorraad_GANGBAAR!P319</f>
        <v xml:space="preserve">Ipomoea batatas 'Erato White' </v>
      </c>
      <c r="C310" s="57">
        <f>Voorraad_GANGBAAR!I319</f>
        <v>0</v>
      </c>
    </row>
    <row r="311" spans="1:3" x14ac:dyDescent="0.25">
      <c r="A311" t="str">
        <f>Voorraad_GANGBAAR!G320</f>
        <v>Zoethout</v>
      </c>
      <c r="B311" t="str">
        <f>Voorraad_GANGBAAR!P320</f>
        <v>Glycyrrhiza glabra</v>
      </c>
      <c r="C311" s="57">
        <f>Voorraad_GANGBAAR!I320</f>
        <v>0</v>
      </c>
    </row>
    <row r="312" spans="1:3" x14ac:dyDescent="0.25">
      <c r="A312" t="str">
        <f>Voorraad_GANGBAAR!G321</f>
        <v>Zoethoutgras</v>
      </c>
      <c r="B312" t="str">
        <f>Voorraad_GANGBAAR!P321</f>
        <v>Acorus gramineus ‘Licorice’</v>
      </c>
      <c r="C312" s="57">
        <f>Voorraad_GANGBAAR!I321</f>
        <v>0</v>
      </c>
    </row>
    <row r="313" spans="1:3" x14ac:dyDescent="0.25">
      <c r="A313" t="str">
        <f>Voorraad_GANGBAAR!G322</f>
        <v>Zuring ¦ 'Bloedzuring' ¦ 'Roodgeaderde Zuring'</v>
      </c>
      <c r="B313" t="str">
        <f>Voorraad_GANGBAAR!P322</f>
        <v>Rumex sanguineus 'Red Stripe'</v>
      </c>
      <c r="C313" s="57">
        <f>Voorraad_GANGBAAR!I322</f>
        <v>0</v>
      </c>
    </row>
    <row r="314" spans="1:3" x14ac:dyDescent="0.25">
      <c r="A314" t="str">
        <f>Voorraad_GANGBAAR!G323</f>
        <v>Zuring ¦ 'Bloemloze zuring'</v>
      </c>
      <c r="B314" t="str">
        <f>Voorraad_GANGBAAR!P323</f>
        <v>Rumex acetosa hortensis ac</v>
      </c>
      <c r="C314" s="57">
        <f>Voorraad_GANGBAAR!I323</f>
        <v>0</v>
      </c>
    </row>
    <row r="315" spans="1:3" x14ac:dyDescent="0.25">
      <c r="A315" t="str">
        <f>Voorraad_GANGBAAR!G324</f>
        <v>Zuring ¦ 'Klaverzuring' ¦ 'GROEN'</v>
      </c>
      <c r="B315" t="str">
        <f>Voorraad_GANGBAAR!P324</f>
        <v>Oxalis regnellii</v>
      </c>
      <c r="C315" s="57">
        <f>Voorraad_GANGBAAR!I324</f>
        <v>0</v>
      </c>
    </row>
    <row r="316" spans="1:3" x14ac:dyDescent="0.25">
      <c r="A316" t="str">
        <f>Voorraad_GANGBAAR!G325</f>
        <v>Zuring ¦ 'Klaverzuring' ¦ 'ROOD'</v>
      </c>
      <c r="B316" t="str">
        <f>Voorraad_GANGBAAR!P325</f>
        <v>Oxalis triangularis</v>
      </c>
      <c r="C316" s="57">
        <f>Voorraad_GANGBAAR!I325</f>
        <v>0</v>
      </c>
    </row>
    <row r="317" spans="1:3" x14ac:dyDescent="0.25">
      <c r="A317" t="str">
        <f>Voorraad_GANGBAAR!G326</f>
        <v>Zuring ¦ 'ROOD' ¦ 'Redleaf CC'</v>
      </c>
      <c r="B317" t="str">
        <f>Voorraad_GANGBAAR!P326</f>
        <v>Rumex 'Redleaf CC'</v>
      </c>
      <c r="C317" s="57">
        <f>Voorraad_GANGBAAR!I326</f>
        <v>0</v>
      </c>
    </row>
    <row r="318" spans="1:3" x14ac:dyDescent="0.25">
      <c r="A318" t="str">
        <f>Voorraad_GANGBAAR!G327</f>
        <v xml:space="preserve">Zuring ¦ 'Zilverzuring' ¦ 'Spaanse zuring' </v>
      </c>
      <c r="B318" t="str">
        <f>Voorraad_GANGBAAR!P327</f>
        <v>Rumex scutatus</v>
      </c>
      <c r="C318" s="57">
        <f>Voorraad_GANGBAAR!I327</f>
        <v>0</v>
      </c>
    </row>
    <row r="319" spans="1:3" x14ac:dyDescent="0.25">
      <c r="A319" t="str">
        <f>Voorraad_GANGBAAR!G328</f>
        <v>Zuring ¦ 'Zilverzuring' ¦ 'Spaanse zuring' ¦ 'Silver Leaf'</v>
      </c>
      <c r="B319" t="str">
        <f>Voorraad_GANGBAAR!P328</f>
        <v>Rumex scutatus 'Silver Leaf'</v>
      </c>
      <c r="C319" s="57">
        <f>Voorraad_GANGBAAR!I328</f>
        <v>0</v>
      </c>
    </row>
    <row r="320" spans="1:3" x14ac:dyDescent="0.25">
      <c r="A320" t="str">
        <f>Voorraad_GANGBAAR!G329</f>
        <v>Zwartmoeskervel ¦ 'Alexanderkruid'</v>
      </c>
      <c r="B320" t="str">
        <f>Voorraad_GANGBAAR!P329</f>
        <v>Smyrnium olusatrum</v>
      </c>
      <c r="C320" s="57">
        <f>Voorraad_GANGBAAR!I329</f>
        <v>0</v>
      </c>
    </row>
  </sheetData>
  <autoFilter ref="A1:C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3"/>
  <sheetViews>
    <sheetView workbookViewId="0">
      <selection activeCell="C37" sqref="C37"/>
    </sheetView>
  </sheetViews>
  <sheetFormatPr defaultRowHeight="15" x14ac:dyDescent="0.25"/>
  <cols>
    <col min="1" max="1" width="9.140625" customWidth="1"/>
    <col min="2" max="2" width="29.140625" bestFit="1" customWidth="1"/>
    <col min="3" max="3" width="17.42578125" bestFit="1" customWidth="1"/>
    <col min="4" max="4" width="9.140625" customWidth="1"/>
  </cols>
  <sheetData>
    <row r="2" spans="2:7" x14ac:dyDescent="0.25">
      <c r="B2" s="14" t="s">
        <v>1410</v>
      </c>
      <c r="C2" s="1"/>
      <c r="D2" s="1"/>
      <c r="E2" s="1"/>
      <c r="F2" s="1"/>
      <c r="G2" s="15"/>
    </row>
    <row r="3" spans="2:7" x14ac:dyDescent="0.25">
      <c r="B3" s="16"/>
      <c r="C3" s="1"/>
      <c r="D3" s="1"/>
      <c r="E3" s="1"/>
      <c r="F3" s="1"/>
      <c r="G3" s="15"/>
    </row>
    <row r="4" spans="2:7" x14ac:dyDescent="0.25">
      <c r="B4" s="17" t="s">
        <v>1411</v>
      </c>
      <c r="C4" s="18">
        <f>Voorraad_GANGBAAR!$H$8</f>
        <v>0</v>
      </c>
      <c r="D4" s="1"/>
      <c r="E4" s="1"/>
      <c r="F4" s="1"/>
      <c r="G4" s="15"/>
    </row>
    <row r="5" spans="2:7" x14ac:dyDescent="0.25">
      <c r="B5" s="2"/>
      <c r="C5" s="1"/>
      <c r="D5" s="1"/>
      <c r="E5" s="1"/>
      <c r="F5" s="1"/>
      <c r="G5" s="15"/>
    </row>
    <row r="6" spans="2:7" x14ac:dyDescent="0.25">
      <c r="B6" s="1"/>
      <c r="C6" s="1"/>
      <c r="D6" s="19" t="s">
        <v>1412</v>
      </c>
      <c r="E6" s="19" t="s">
        <v>1413</v>
      </c>
      <c r="F6" s="19" t="s">
        <v>1414</v>
      </c>
      <c r="G6" s="15"/>
    </row>
    <row r="7" spans="2:7" x14ac:dyDescent="0.25">
      <c r="B7" s="20" t="s">
        <v>25</v>
      </c>
      <c r="C7" s="21" t="s">
        <v>1415</v>
      </c>
      <c r="D7" s="21">
        <f>LOOKUP($C$7,Dropdown_Lists!$I$2:$I$5,Dropdown_Lists!$J$2:$J$5)</f>
        <v>12</v>
      </c>
      <c r="E7" s="21">
        <f>LOOKUP($C$7,Dropdown_Lists!$I$2:$I$5,Dropdown_Lists!$K$2:$K$5)</f>
        <v>84</v>
      </c>
      <c r="F7" s="22"/>
      <c r="G7" s="15"/>
    </row>
    <row r="8" spans="2:7" x14ac:dyDescent="0.25">
      <c r="B8" s="23" t="s">
        <v>28</v>
      </c>
      <c r="C8" s="24" t="str">
        <f>Orderbon_Klantenfiche!D33</f>
        <v>geen</v>
      </c>
      <c r="D8" s="24">
        <f>LOOKUP($C$8,Dropdown_Lists!$M$2:$M$6,Dropdown_Lists!$N$2:$N$6)</f>
        <v>0</v>
      </c>
      <c r="E8" s="24">
        <f>LOOKUP($C$8,Dropdown_Lists!$M$2:$M$6,Dropdown_Lists!$O$2:$O$6)</f>
        <v>0</v>
      </c>
      <c r="F8" s="25"/>
      <c r="G8" s="15"/>
    </row>
    <row r="9" spans="2:7" x14ac:dyDescent="0.25">
      <c r="B9" s="1"/>
      <c r="C9" s="1"/>
      <c r="D9" s="1">
        <f>$C$4/MAX($D$7:$D$8)</f>
        <v>0</v>
      </c>
      <c r="E9" s="1"/>
      <c r="F9" s="26"/>
      <c r="G9" s="15"/>
    </row>
    <row r="10" spans="2:7" x14ac:dyDescent="0.25">
      <c r="B10" s="14" t="s">
        <v>1416</v>
      </c>
      <c r="C10" s="1"/>
      <c r="D10" s="1"/>
      <c r="E10" s="1"/>
      <c r="F10" s="1"/>
      <c r="G10" s="15"/>
    </row>
    <row r="11" spans="2:7" x14ac:dyDescent="0.25">
      <c r="B11" s="16"/>
      <c r="C11" s="27"/>
      <c r="D11" s="27"/>
      <c r="E11" s="27"/>
      <c r="F11" s="27"/>
      <c r="G11" s="15"/>
    </row>
    <row r="12" spans="2:7" x14ac:dyDescent="0.25">
      <c r="B12" s="17" t="s">
        <v>1417</v>
      </c>
      <c r="C12" s="18">
        <f>Voorraad_GANGBAAR!$I$8</f>
        <v>0</v>
      </c>
      <c r="D12" s="1"/>
      <c r="E12" s="1"/>
      <c r="F12" s="1"/>
      <c r="G12" s="15"/>
    </row>
    <row r="13" spans="2:7" x14ac:dyDescent="0.25">
      <c r="B13" s="2"/>
      <c r="C13" s="1"/>
      <c r="D13" s="1"/>
      <c r="E13" s="1"/>
      <c r="F13" s="1"/>
      <c r="G13" s="15"/>
    </row>
    <row r="14" spans="2:7" x14ac:dyDescent="0.25">
      <c r="B14" s="2"/>
      <c r="C14" s="1"/>
      <c r="D14" s="19" t="s">
        <v>1412</v>
      </c>
      <c r="E14" s="19" t="s">
        <v>1413</v>
      </c>
      <c r="F14" s="1"/>
      <c r="G14" s="15"/>
    </row>
    <row r="15" spans="2:7" x14ac:dyDescent="0.25">
      <c r="B15" s="20" t="s">
        <v>25</v>
      </c>
      <c r="C15" s="21" t="s">
        <v>1415</v>
      </c>
      <c r="D15" s="21">
        <f>LOOKUP($C$15,Dropdown_Lists!$I$2:$I$5,Dropdown_Lists!$J$2:$J$5)</f>
        <v>12</v>
      </c>
      <c r="E15" s="21"/>
      <c r="F15" s="1"/>
      <c r="G15" s="15"/>
    </row>
    <row r="16" spans="2:7" x14ac:dyDescent="0.25">
      <c r="B16" s="23" t="s">
        <v>28</v>
      </c>
      <c r="C16" s="24" t="str">
        <f>Orderbon_Klantenfiche!D33</f>
        <v>geen</v>
      </c>
      <c r="D16" s="24">
        <f>LOOKUP($C$16,Dropdown_Lists!$M$2:$M$6,Dropdown_Lists!$N$2:$N$6)</f>
        <v>0</v>
      </c>
      <c r="E16" s="24"/>
      <c r="F16" s="1"/>
      <c r="G16" s="15"/>
    </row>
    <row r="17" spans="2:7" x14ac:dyDescent="0.25">
      <c r="B17" s="1"/>
      <c r="C17" s="1"/>
      <c r="D17" s="1">
        <f>$C$12*MAX($D$15:$D$16)</f>
        <v>0</v>
      </c>
      <c r="E17" s="1"/>
      <c r="F17" s="1"/>
      <c r="G17" s="15"/>
    </row>
    <row r="18" spans="2:7" x14ac:dyDescent="0.25">
      <c r="B18" s="14" t="s">
        <v>1418</v>
      </c>
      <c r="C18" s="28"/>
      <c r="D18" s="28"/>
      <c r="E18" s="1"/>
      <c r="F18" s="1"/>
      <c r="G18" s="15"/>
    </row>
    <row r="19" spans="2:7" x14ac:dyDescent="0.25">
      <c r="B19" s="28"/>
      <c r="C19" s="28"/>
      <c r="D19" s="28"/>
      <c r="E19" s="1"/>
      <c r="F19" s="1"/>
      <c r="G19" s="15"/>
    </row>
    <row r="20" spans="2:7" x14ac:dyDescent="0.25">
      <c r="B20" s="20" t="s">
        <v>1411</v>
      </c>
      <c r="C20" s="21">
        <f>$C$4</f>
        <v>0</v>
      </c>
      <c r="D20" s="21">
        <f>$D$17</f>
        <v>0</v>
      </c>
      <c r="E20" s="1"/>
      <c r="F20" s="1"/>
      <c r="G20" s="15"/>
    </row>
    <row r="21" spans="2:7" x14ac:dyDescent="0.25">
      <c r="B21" s="23" t="s">
        <v>1417</v>
      </c>
      <c r="C21" s="29">
        <f>$D$9</f>
        <v>0</v>
      </c>
      <c r="D21" s="24">
        <f>$C$12</f>
        <v>0</v>
      </c>
      <c r="E21" s="28"/>
      <c r="F21" s="28"/>
      <c r="G21" s="15"/>
    </row>
    <row r="22" spans="2:7" x14ac:dyDescent="0.25">
      <c r="B22" s="28"/>
      <c r="C22" s="28"/>
      <c r="D22" s="28"/>
      <c r="E22" s="28"/>
      <c r="F22" s="28"/>
      <c r="G22" s="15"/>
    </row>
    <row r="23" spans="2:7" x14ac:dyDescent="0.25">
      <c r="B23" s="14" t="s">
        <v>1419</v>
      </c>
      <c r="C23" s="28"/>
      <c r="D23" s="28"/>
      <c r="E23" s="28"/>
      <c r="F23" s="28"/>
      <c r="G23" s="15"/>
    </row>
    <row r="24" spans="2:7" x14ac:dyDescent="0.25">
      <c r="B24" s="28"/>
      <c r="C24" s="28"/>
      <c r="D24" s="28"/>
      <c r="E24" s="28"/>
      <c r="F24" s="28"/>
      <c r="G24" s="15"/>
    </row>
    <row r="25" spans="2:7" x14ac:dyDescent="0.25">
      <c r="B25" s="30" t="str">
        <f>IF(Orderbon_Klantenfiche!D32="Geen",Orderbon_Klantenfiche!D33,Orderbon_Klantenfiche!D32)</f>
        <v>geen</v>
      </c>
      <c r="C25" s="30">
        <f>IF(B2:B25="Geen",1,LOOKUP($B$25,$B$27:$B$33,$C$27:$C$33))</f>
        <v>1</v>
      </c>
      <c r="D25" s="28"/>
      <c r="E25" s="28"/>
      <c r="F25" s="28"/>
      <c r="G25" s="15"/>
    </row>
    <row r="26" spans="2:7" x14ac:dyDescent="0.25">
      <c r="B26" s="28"/>
      <c r="C26" s="28"/>
      <c r="D26" s="28"/>
      <c r="E26" s="28"/>
      <c r="F26" s="28"/>
      <c r="G26" s="15"/>
    </row>
    <row r="27" spans="2:7" x14ac:dyDescent="0.25">
      <c r="B27" s="31" t="s">
        <v>1415</v>
      </c>
      <c r="C27" s="31">
        <v>84</v>
      </c>
      <c r="D27" s="28"/>
      <c r="E27" s="28"/>
      <c r="F27" s="28"/>
      <c r="G27" s="15"/>
    </row>
    <row r="28" spans="2:7" x14ac:dyDescent="0.25">
      <c r="B28" s="32" t="s">
        <v>1420</v>
      </c>
      <c r="C28" s="32">
        <v>72</v>
      </c>
      <c r="D28" s="28"/>
      <c r="E28" s="28"/>
      <c r="F28" s="28"/>
      <c r="G28" s="15"/>
    </row>
    <row r="29" spans="2:7" x14ac:dyDescent="0.25">
      <c r="B29" s="32" t="s">
        <v>1421</v>
      </c>
      <c r="C29" s="32">
        <v>84</v>
      </c>
      <c r="D29" s="28"/>
      <c r="E29" s="28"/>
      <c r="F29" s="28"/>
      <c r="G29" s="15"/>
    </row>
    <row r="30" spans="2:7" x14ac:dyDescent="0.25">
      <c r="B30" s="32" t="s">
        <v>1422</v>
      </c>
      <c r="C30" s="32">
        <v>72</v>
      </c>
      <c r="D30" s="28"/>
      <c r="E30" s="28"/>
      <c r="F30" s="28"/>
      <c r="G30" s="15"/>
    </row>
    <row r="31" spans="2:7" x14ac:dyDescent="0.25">
      <c r="B31" s="32" t="s">
        <v>1423</v>
      </c>
      <c r="C31" s="32">
        <v>48</v>
      </c>
      <c r="D31" s="28"/>
      <c r="E31" s="28"/>
      <c r="F31" s="28"/>
      <c r="G31" s="15"/>
    </row>
    <row r="32" spans="2:7" x14ac:dyDescent="0.25">
      <c r="B32" s="32" t="s">
        <v>1424</v>
      </c>
      <c r="C32" s="32">
        <v>48</v>
      </c>
      <c r="D32" s="28"/>
      <c r="E32" s="28"/>
      <c r="F32" s="28"/>
      <c r="G32" s="15"/>
    </row>
    <row r="33" spans="2:7" x14ac:dyDescent="0.25">
      <c r="B33" s="33" t="s">
        <v>1425</v>
      </c>
      <c r="C33" s="33">
        <v>48</v>
      </c>
      <c r="D33" s="28"/>
      <c r="E33" s="28"/>
      <c r="F33" s="28"/>
      <c r="G33" s="15"/>
    </row>
  </sheetData>
  <pageMargins left="0.70000000000000007" right="0.70000000000000007" top="0.75" bottom="0.75" header="0.30000000000000004" footer="0.30000000000000004"/>
  <pageSetup paperSize="9" fitToWidth="0" fitToHeight="0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activeCell="R7" sqref="R7"/>
    </sheetView>
  </sheetViews>
  <sheetFormatPr defaultRowHeight="15" x14ac:dyDescent="0.25"/>
  <cols>
    <col min="1" max="4" width="9.140625" customWidth="1"/>
    <col min="5" max="5" width="11.85546875" bestFit="1" customWidth="1"/>
    <col min="6" max="6" width="9.140625" customWidth="1"/>
    <col min="7" max="7" width="17.5703125" bestFit="1" customWidth="1"/>
    <col min="8" max="8" width="9.140625" customWidth="1"/>
  </cols>
  <sheetData>
    <row r="1" spans="1:20" x14ac:dyDescent="0.25">
      <c r="A1" s="57" t="s">
        <v>1520</v>
      </c>
      <c r="C1" s="57" t="s">
        <v>1520</v>
      </c>
      <c r="E1" t="s">
        <v>26</v>
      </c>
      <c r="G1" t="s">
        <v>26</v>
      </c>
      <c r="I1" s="57" t="s">
        <v>1520</v>
      </c>
      <c r="K1" s="57" t="s">
        <v>1520</v>
      </c>
      <c r="N1" s="57" t="s">
        <v>1520</v>
      </c>
      <c r="P1" s="57" t="s">
        <v>1520</v>
      </c>
    </row>
    <row r="2" spans="1:20" x14ac:dyDescent="0.25">
      <c r="A2" t="s">
        <v>1426</v>
      </c>
      <c r="C2" t="s">
        <v>1427</v>
      </c>
      <c r="E2" t="s">
        <v>1720</v>
      </c>
      <c r="G2" t="s">
        <v>1425</v>
      </c>
      <c r="I2" t="s">
        <v>1517</v>
      </c>
      <c r="K2" t="s">
        <v>1514</v>
      </c>
      <c r="N2" t="s">
        <v>1428</v>
      </c>
      <c r="P2" t="s">
        <v>1429</v>
      </c>
      <c r="R2" t="s">
        <v>1430</v>
      </c>
      <c r="S2">
        <v>1</v>
      </c>
      <c r="T2" t="s">
        <v>1402</v>
      </c>
    </row>
    <row r="3" spans="1:20" x14ac:dyDescent="0.25">
      <c r="A3" t="s">
        <v>1431</v>
      </c>
      <c r="C3" t="s">
        <v>1432</v>
      </c>
      <c r="G3" t="s">
        <v>1422</v>
      </c>
      <c r="I3" t="s">
        <v>1518</v>
      </c>
      <c r="K3" t="s">
        <v>1515</v>
      </c>
      <c r="N3" t="s">
        <v>1433</v>
      </c>
      <c r="P3" t="s">
        <v>1434</v>
      </c>
      <c r="R3" t="s">
        <v>1435</v>
      </c>
      <c r="S3">
        <v>2</v>
      </c>
      <c r="T3" t="s">
        <v>1403</v>
      </c>
    </row>
    <row r="4" spans="1:20" x14ac:dyDescent="0.25">
      <c r="C4" t="s">
        <v>1436</v>
      </c>
      <c r="I4" t="s">
        <v>1519</v>
      </c>
      <c r="K4" t="s">
        <v>1516</v>
      </c>
      <c r="P4" t="s">
        <v>1437</v>
      </c>
      <c r="R4" t="s">
        <v>1438</v>
      </c>
      <c r="S4">
        <v>3</v>
      </c>
      <c r="T4" t="s">
        <v>1406</v>
      </c>
    </row>
    <row r="5" spans="1:20" x14ac:dyDescent="0.25">
      <c r="P5" t="s">
        <v>1439</v>
      </c>
      <c r="R5" t="s">
        <v>1440</v>
      </c>
      <c r="S5">
        <v>4</v>
      </c>
      <c r="T5" t="s">
        <v>1396</v>
      </c>
    </row>
    <row r="6" spans="1:20" x14ac:dyDescent="0.25">
      <c r="P6" t="s">
        <v>1441</v>
      </c>
      <c r="R6" t="s">
        <v>1442</v>
      </c>
      <c r="S6">
        <v>5</v>
      </c>
      <c r="T6" t="s">
        <v>1407</v>
      </c>
    </row>
    <row r="7" spans="1:20" x14ac:dyDescent="0.25">
      <c r="P7" t="s">
        <v>1443</v>
      </c>
      <c r="R7" t="s">
        <v>1444</v>
      </c>
      <c r="S7">
        <v>6</v>
      </c>
      <c r="T7" t="s">
        <v>1399</v>
      </c>
    </row>
    <row r="8" spans="1:20" x14ac:dyDescent="0.25">
      <c r="R8" t="s">
        <v>1445</v>
      </c>
      <c r="S8">
        <v>7</v>
      </c>
    </row>
    <row r="9" spans="1:20" x14ac:dyDescent="0.25">
      <c r="R9" t="s">
        <v>1446</v>
      </c>
      <c r="S9">
        <v>8</v>
      </c>
    </row>
    <row r="10" spans="1:20" x14ac:dyDescent="0.25">
      <c r="R10" t="s">
        <v>1447</v>
      </c>
      <c r="S10">
        <v>9</v>
      </c>
    </row>
    <row r="11" spans="1:20" x14ac:dyDescent="0.25">
      <c r="R11" t="s">
        <v>1719</v>
      </c>
      <c r="S11">
        <v>10</v>
      </c>
    </row>
    <row r="12" spans="1:20" x14ac:dyDescent="0.25">
      <c r="R12" t="s">
        <v>1400</v>
      </c>
      <c r="S12">
        <v>11</v>
      </c>
    </row>
    <row r="13" spans="1:20" x14ac:dyDescent="0.25">
      <c r="S13">
        <v>12</v>
      </c>
    </row>
    <row r="14" spans="1:20" x14ac:dyDescent="0.25">
      <c r="S14">
        <v>13</v>
      </c>
    </row>
    <row r="15" spans="1:20" x14ac:dyDescent="0.25">
      <c r="S15">
        <v>14</v>
      </c>
    </row>
    <row r="16" spans="1:20" x14ac:dyDescent="0.25">
      <c r="S16">
        <v>15</v>
      </c>
    </row>
    <row r="17" spans="19:19" x14ac:dyDescent="0.25">
      <c r="S17">
        <v>16</v>
      </c>
    </row>
    <row r="18" spans="19:19" x14ac:dyDescent="0.25">
      <c r="S18">
        <v>17</v>
      </c>
    </row>
    <row r="19" spans="19:19" x14ac:dyDescent="0.25">
      <c r="S19">
        <v>18</v>
      </c>
    </row>
    <row r="20" spans="19:19" x14ac:dyDescent="0.25">
      <c r="S20">
        <v>19</v>
      </c>
    </row>
    <row r="21" spans="19:19" x14ac:dyDescent="0.25">
      <c r="S21">
        <v>20</v>
      </c>
    </row>
    <row r="22" spans="19:19" x14ac:dyDescent="0.25">
      <c r="S22">
        <v>21</v>
      </c>
    </row>
    <row r="23" spans="19:19" x14ac:dyDescent="0.25">
      <c r="S23">
        <v>22</v>
      </c>
    </row>
    <row r="24" spans="19:19" x14ac:dyDescent="0.25">
      <c r="S24">
        <v>23</v>
      </c>
    </row>
    <row r="25" spans="19:19" x14ac:dyDescent="0.25">
      <c r="S25">
        <v>24</v>
      </c>
    </row>
    <row r="26" spans="19:19" x14ac:dyDescent="0.25">
      <c r="S26">
        <v>25</v>
      </c>
    </row>
    <row r="27" spans="19:19" x14ac:dyDescent="0.25">
      <c r="S27">
        <v>26</v>
      </c>
    </row>
    <row r="28" spans="19:19" x14ac:dyDescent="0.25">
      <c r="S28">
        <v>27</v>
      </c>
    </row>
    <row r="29" spans="19:19" x14ac:dyDescent="0.25">
      <c r="S29">
        <v>28</v>
      </c>
    </row>
    <row r="30" spans="19:19" x14ac:dyDescent="0.25">
      <c r="S30">
        <v>29</v>
      </c>
    </row>
    <row r="31" spans="19:19" x14ac:dyDescent="0.25">
      <c r="S31">
        <v>30</v>
      </c>
    </row>
  </sheetData>
  <pageMargins left="0.70000000000000007" right="0.70000000000000007" top="0.75" bottom="0.75" header="0.30000000000000004" footer="0.30000000000000004"/>
  <pageSetup paperSize="9" fitToWidth="0" fitToHeight="0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selection activeCell="J16" sqref="J16"/>
    </sheetView>
  </sheetViews>
  <sheetFormatPr defaultRowHeight="15" x14ac:dyDescent="0.25"/>
  <cols>
    <col min="1" max="8" width="9.140625" customWidth="1"/>
    <col min="9" max="9" width="17.28515625" bestFit="1" customWidth="1"/>
    <col min="10" max="12" width="9.140625" customWidth="1"/>
    <col min="13" max="13" width="17.42578125" bestFit="1" customWidth="1"/>
    <col min="14" max="14" width="9.140625" customWidth="1"/>
  </cols>
  <sheetData>
    <row r="1" spans="1:26" ht="15.75" thickBot="1" x14ac:dyDescent="0.3">
      <c r="A1" s="34" t="s">
        <v>1448</v>
      </c>
      <c r="B1" s="35"/>
      <c r="C1" s="34" t="s">
        <v>1449</v>
      </c>
      <c r="D1" s="35"/>
      <c r="E1" s="34" t="s">
        <v>1450</v>
      </c>
      <c r="F1" s="35"/>
      <c r="G1" s="34" t="s">
        <v>1451</v>
      </c>
      <c r="H1" s="35"/>
      <c r="I1" s="36" t="s">
        <v>1452</v>
      </c>
      <c r="J1" s="37" t="s">
        <v>1412</v>
      </c>
      <c r="K1" s="38" t="s">
        <v>1413</v>
      </c>
      <c r="L1" s="39"/>
      <c r="M1" s="36" t="s">
        <v>1414</v>
      </c>
      <c r="N1" s="37" t="s">
        <v>1412</v>
      </c>
      <c r="O1" s="38" t="s">
        <v>1413</v>
      </c>
      <c r="P1" s="36" t="s">
        <v>1414</v>
      </c>
      <c r="Q1" s="39"/>
      <c r="R1" s="34" t="s">
        <v>1453</v>
      </c>
      <c r="S1" s="39"/>
      <c r="T1" s="34" t="s">
        <v>1394</v>
      </c>
      <c r="U1" s="39"/>
      <c r="V1" s="34" t="s">
        <v>1388</v>
      </c>
      <c r="W1" s="39"/>
      <c r="X1" s="34" t="s">
        <v>1454</v>
      </c>
      <c r="Y1" s="39"/>
      <c r="Z1" s="34" t="s">
        <v>1392</v>
      </c>
    </row>
    <row r="2" spans="1:26" x14ac:dyDescent="0.25">
      <c r="A2" s="40" t="s">
        <v>1455</v>
      </c>
      <c r="B2" s="27"/>
      <c r="C2" s="40" t="s">
        <v>1456</v>
      </c>
      <c r="D2" s="27"/>
      <c r="E2" s="40" t="s">
        <v>1457</v>
      </c>
      <c r="F2" s="27"/>
      <c r="G2" s="40" t="s">
        <v>1457</v>
      </c>
      <c r="H2" s="27"/>
      <c r="I2" s="41" t="s">
        <v>1457</v>
      </c>
      <c r="J2" s="42">
        <v>0</v>
      </c>
      <c r="K2" s="43">
        <v>0</v>
      </c>
      <c r="L2" s="39"/>
      <c r="M2" s="44" t="s">
        <v>1457</v>
      </c>
      <c r="N2" s="45">
        <v>0</v>
      </c>
      <c r="O2" s="45">
        <v>0</v>
      </c>
      <c r="P2" s="46">
        <v>0</v>
      </c>
      <c r="Q2" s="39"/>
      <c r="R2" s="40" t="s">
        <v>1457</v>
      </c>
      <c r="S2" s="39"/>
      <c r="T2" s="40" t="s">
        <v>1458</v>
      </c>
      <c r="U2" s="39"/>
      <c r="V2" s="40" t="s">
        <v>1398</v>
      </c>
      <c r="W2" s="39"/>
      <c r="X2" s="40" t="s">
        <v>1459</v>
      </c>
      <c r="Y2" s="39"/>
      <c r="Z2" s="47" t="s">
        <v>1460</v>
      </c>
    </row>
    <row r="3" spans="1:26" ht="15.75" thickBot="1" x14ac:dyDescent="0.3">
      <c r="A3" s="48" t="s">
        <v>1461</v>
      </c>
      <c r="B3" s="27"/>
      <c r="C3" s="48" t="s">
        <v>1462</v>
      </c>
      <c r="D3" s="27"/>
      <c r="E3" s="47" t="s">
        <v>1463</v>
      </c>
      <c r="F3" s="27"/>
      <c r="G3" s="47" t="s">
        <v>1464</v>
      </c>
      <c r="H3" s="27"/>
      <c r="I3" s="49" t="s">
        <v>1415</v>
      </c>
      <c r="J3" s="50">
        <v>12</v>
      </c>
      <c r="K3" s="51">
        <v>84</v>
      </c>
      <c r="L3" s="39"/>
      <c r="M3" s="49" t="s">
        <v>1422</v>
      </c>
      <c r="N3" s="50">
        <v>18</v>
      </c>
      <c r="O3" s="50">
        <v>72</v>
      </c>
      <c r="P3" s="52">
        <v>0.7</v>
      </c>
      <c r="Q3" s="39"/>
      <c r="R3" s="47" t="s">
        <v>1465</v>
      </c>
      <c r="S3" s="39"/>
      <c r="T3" s="47" t="s">
        <v>1466</v>
      </c>
      <c r="U3" s="39"/>
      <c r="V3" s="47" t="s">
        <v>1400</v>
      </c>
      <c r="W3" s="39"/>
      <c r="X3" s="48" t="s">
        <v>1467</v>
      </c>
      <c r="Y3" s="39"/>
      <c r="Z3" s="47" t="s">
        <v>1468</v>
      </c>
    </row>
    <row r="4" spans="1:26" ht="15.75" thickBot="1" x14ac:dyDescent="0.3">
      <c r="A4" s="39"/>
      <c r="B4" s="39"/>
      <c r="C4" s="39"/>
      <c r="D4" s="39"/>
      <c r="E4" s="47" t="s">
        <v>1469</v>
      </c>
      <c r="F4" s="27"/>
      <c r="G4" s="48" t="s">
        <v>1470</v>
      </c>
      <c r="H4" s="27"/>
      <c r="I4" s="49" t="s">
        <v>1420</v>
      </c>
      <c r="J4" s="50">
        <v>12</v>
      </c>
      <c r="K4" s="51">
        <v>72</v>
      </c>
      <c r="L4" s="39"/>
      <c r="M4" s="49" t="s">
        <v>1423</v>
      </c>
      <c r="N4" s="50">
        <v>24</v>
      </c>
      <c r="O4" s="50">
        <v>48</v>
      </c>
      <c r="P4" s="52">
        <v>4</v>
      </c>
      <c r="Q4" s="39"/>
      <c r="R4" s="48" t="s">
        <v>1471</v>
      </c>
      <c r="S4" s="39"/>
      <c r="T4" s="47" t="s">
        <v>1472</v>
      </c>
      <c r="U4" s="39"/>
      <c r="V4" s="47" t="s">
        <v>1473</v>
      </c>
      <c r="W4" s="39"/>
      <c r="X4" s="39"/>
      <c r="Y4" s="39"/>
      <c r="Z4" s="47" t="s">
        <v>1474</v>
      </c>
    </row>
    <row r="5" spans="1:26" ht="15.75" thickBot="1" x14ac:dyDescent="0.3">
      <c r="A5" s="39"/>
      <c r="B5" s="39"/>
      <c r="C5" s="39"/>
      <c r="D5" s="39"/>
      <c r="E5" s="48" t="s">
        <v>1475</v>
      </c>
      <c r="F5" s="27"/>
      <c r="G5" s="39"/>
      <c r="H5" s="39"/>
      <c r="I5" s="53" t="s">
        <v>1421</v>
      </c>
      <c r="J5" s="54">
        <v>6</v>
      </c>
      <c r="K5" s="55">
        <v>84</v>
      </c>
      <c r="L5" s="39"/>
      <c r="M5" s="49" t="s">
        <v>1424</v>
      </c>
      <c r="N5" s="50">
        <v>24</v>
      </c>
      <c r="O5" s="50">
        <v>48</v>
      </c>
      <c r="P5" s="52">
        <v>3</v>
      </c>
      <c r="Q5" s="39"/>
      <c r="R5" s="39"/>
      <c r="S5" s="39"/>
      <c r="T5" s="47" t="s">
        <v>1476</v>
      </c>
      <c r="U5" s="39"/>
      <c r="V5" s="47" t="s">
        <v>1395</v>
      </c>
      <c r="W5" s="39"/>
      <c r="X5" s="39"/>
      <c r="Y5" s="39"/>
      <c r="Z5" s="40" t="s">
        <v>1477</v>
      </c>
    </row>
    <row r="6" spans="1:26" ht="15.75" thickBot="1" x14ac:dyDescent="0.3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53" t="s">
        <v>1425</v>
      </c>
      <c r="N6" s="54">
        <v>24</v>
      </c>
      <c r="O6" s="54">
        <v>48</v>
      </c>
      <c r="P6" s="56">
        <v>0</v>
      </c>
      <c r="Q6" s="39"/>
      <c r="R6" s="39"/>
      <c r="S6" s="39"/>
      <c r="T6" s="48" t="s">
        <v>1478</v>
      </c>
      <c r="U6" s="39"/>
      <c r="V6" s="47" t="s">
        <v>1479</v>
      </c>
      <c r="W6" s="39"/>
      <c r="X6" s="39"/>
      <c r="Y6" s="39"/>
      <c r="Z6" s="47" t="s">
        <v>1480</v>
      </c>
    </row>
    <row r="7" spans="1:26" ht="15.75" thickBot="1" x14ac:dyDescent="0.3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47" t="s">
        <v>1481</v>
      </c>
      <c r="W7" s="39"/>
      <c r="X7" s="39"/>
      <c r="Y7" s="39"/>
      <c r="Z7" s="48" t="s">
        <v>1482</v>
      </c>
    </row>
    <row r="8" spans="1:26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47" t="s">
        <v>1401</v>
      </c>
      <c r="W8" s="39"/>
      <c r="X8" s="39"/>
      <c r="Y8" s="39"/>
      <c r="Z8" s="39"/>
    </row>
    <row r="9" spans="1:26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47" t="s">
        <v>1483</v>
      </c>
      <c r="W9" s="39"/>
      <c r="X9" s="39"/>
      <c r="Y9" s="39"/>
      <c r="Z9" s="39"/>
    </row>
    <row r="10" spans="1:26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47" t="s">
        <v>1484</v>
      </c>
      <c r="W10" s="39"/>
      <c r="X10" s="39"/>
      <c r="Y10" s="39"/>
      <c r="Z10" s="39"/>
    </row>
    <row r="11" spans="1:26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47" t="s">
        <v>1485</v>
      </c>
      <c r="W11" s="39"/>
      <c r="X11" s="39"/>
      <c r="Y11" s="39"/>
      <c r="Z11" s="40"/>
    </row>
    <row r="12" spans="1:26" ht="15.75" thickBot="1" x14ac:dyDescent="0.3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48" t="s">
        <v>1486</v>
      </c>
      <c r="W12" s="39"/>
      <c r="X12" s="39"/>
      <c r="Y12" s="39"/>
      <c r="Z12" s="39"/>
    </row>
  </sheetData>
  <pageMargins left="0.70000000000000007" right="0.70000000000000007" top="0.75" bottom="0.75" header="0.30000000000000004" footer="0.30000000000000004"/>
  <pageSetup paperSize="9" fitToWidth="0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Orderbon_Klantenfiche</vt:lpstr>
      <vt:lpstr>Barcodes_FE_GROOT</vt:lpstr>
      <vt:lpstr>Barcodes_FE_OUD</vt:lpstr>
      <vt:lpstr>Voorraad_GANGBAAR</vt:lpstr>
      <vt:lpstr>PP</vt:lpstr>
      <vt:lpstr>Berekeningen</vt:lpstr>
      <vt:lpstr>Dropdown_update</vt:lpstr>
      <vt:lpstr>Dropdown_Lists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Lode Claus</dc:creator>
  <cp:lastModifiedBy>KruidenClaus_Lode</cp:lastModifiedBy>
  <cp:lastPrinted>2024-03-13T09:31:37Z</cp:lastPrinted>
  <dcterms:created xsi:type="dcterms:W3CDTF">2020-01-29T14:57:31Z</dcterms:created>
  <dcterms:modified xsi:type="dcterms:W3CDTF">2024-08-22T20:36:29Z</dcterms:modified>
</cp:coreProperties>
</file>